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20" yWindow="135" windowWidth="20370" windowHeight="7635"/>
  </bookViews>
  <sheets>
    <sheet name="Bug_SMS Testcase" sheetId="6" r:id="rId1"/>
    <sheet name="Yenhth7_SMS Testcase" sheetId="5" r:id="rId2"/>
    <sheet name="SMS Test Cases" sheetId="1" r:id="rId3"/>
    <sheet name="Frontend Action Test Cases" sheetId="4" r:id="rId4"/>
    <sheet name="Revision history" sheetId="2" r:id="rId5"/>
    <sheet name="Sheet3" sheetId="7" r:id="rId6"/>
    <sheet name="Sheet4" sheetId="8" r:id="rId7"/>
  </sheets>
  <externalReferences>
    <externalReference r:id="rId8"/>
  </externalReferences>
  <calcPr calcId="144525"/>
</workbook>
</file>

<file path=xl/calcChain.xml><?xml version="1.0" encoding="utf-8"?>
<calcChain xmlns="http://schemas.openxmlformats.org/spreadsheetml/2006/main">
  <c r="A16" i="5" l="1"/>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15" i="5"/>
  <c r="Q111" i="5"/>
  <c r="A111" i="5"/>
  <c r="Q108" i="5"/>
  <c r="A108" i="5"/>
  <c r="Q105" i="5"/>
  <c r="A105" i="5"/>
  <c r="Q102" i="5"/>
  <c r="A102" i="5"/>
  <c r="Q104" i="5"/>
  <c r="Q106" i="5"/>
  <c r="Q107" i="5"/>
  <c r="Q109" i="5"/>
  <c r="Q110" i="5"/>
  <c r="Q112" i="5"/>
  <c r="Q113" i="5"/>
  <c r="Q114" i="5"/>
  <c r="Q115" i="5"/>
  <c r="Q116" i="5"/>
  <c r="Q117" i="5"/>
  <c r="Q118" i="5"/>
  <c r="Q119" i="5"/>
  <c r="Q120" i="5"/>
  <c r="Q121" i="5"/>
  <c r="Q122" i="5"/>
  <c r="Q123" i="5"/>
  <c r="Q103" i="5"/>
  <c r="A112" i="5"/>
  <c r="A109" i="5"/>
  <c r="A103" i="5"/>
  <c r="Q45" i="8"/>
  <c r="A45" i="8"/>
  <c r="Q44" i="8"/>
  <c r="A44" i="8"/>
  <c r="Q43" i="8"/>
  <c r="A43" i="8"/>
  <c r="Q42" i="8"/>
  <c r="A42" i="8"/>
  <c r="A41" i="8"/>
  <c r="Q40" i="8"/>
  <c r="A40" i="8"/>
  <c r="Q39" i="8"/>
  <c r="A39" i="8"/>
  <c r="Q38" i="8"/>
  <c r="A38" i="8"/>
  <c r="Q37" i="8"/>
  <c r="A37" i="8"/>
  <c r="Q36" i="8"/>
  <c r="A36" i="8"/>
  <c r="Q35" i="8"/>
  <c r="A35" i="8"/>
  <c r="Q34" i="8"/>
  <c r="A34" i="8"/>
  <c r="A33" i="8"/>
  <c r="Q32" i="8"/>
  <c r="A32" i="8"/>
  <c r="Q31" i="8"/>
  <c r="A31" i="8"/>
  <c r="Q30" i="8"/>
  <c r="A30" i="8"/>
  <c r="Q29" i="8"/>
  <c r="A29" i="8"/>
  <c r="Q28" i="8"/>
  <c r="A28" i="8"/>
  <c r="Q27" i="8"/>
  <c r="A27" i="8"/>
  <c r="Q26" i="8"/>
  <c r="A26" i="8"/>
  <c r="Q25" i="8"/>
  <c r="A25" i="8"/>
  <c r="Q24" i="8"/>
  <c r="A24" i="8"/>
  <c r="Q23" i="8"/>
  <c r="A23" i="8"/>
  <c r="Q22" i="8"/>
  <c r="A22" i="8"/>
  <c r="Q21" i="8"/>
  <c r="A21" i="8"/>
  <c r="Q20" i="8"/>
  <c r="A20" i="8"/>
  <c r="A19" i="8"/>
  <c r="A18" i="8"/>
  <c r="Q17" i="8"/>
  <c r="A17" i="8"/>
  <c r="Q16" i="8"/>
  <c r="A16" i="8"/>
  <c r="Q15" i="8"/>
  <c r="A15" i="8"/>
  <c r="Q14" i="8"/>
  <c r="A14" i="8"/>
  <c r="A13" i="8"/>
  <c r="Q12" i="8"/>
  <c r="A12" i="8"/>
  <c r="Q11" i="8"/>
  <c r="A11" i="8"/>
  <c r="Q10" i="8"/>
  <c r="A10" i="8"/>
  <c r="Q9" i="8"/>
  <c r="A9" i="8"/>
  <c r="Q8" i="8"/>
  <c r="A8" i="8"/>
  <c r="Q7" i="8"/>
  <c r="A7" i="8"/>
  <c r="Q6" i="8"/>
  <c r="A6" i="8"/>
  <c r="Q5" i="8"/>
  <c r="A5" i="8"/>
  <c r="Q4" i="8"/>
  <c r="A4" i="8"/>
  <c r="Q3" i="8"/>
  <c r="A3" i="8"/>
  <c r="A2" i="8"/>
  <c r="A1" i="8"/>
  <c r="Q51" i="5"/>
  <c r="Q50" i="5"/>
  <c r="Q47" i="5"/>
  <c r="Q46" i="5"/>
  <c r="Q48" i="5"/>
  <c r="Q53" i="5"/>
  <c r="Q52" i="5"/>
  <c r="Q49" i="5"/>
  <c r="Q45" i="5"/>
  <c r="Q44" i="5"/>
  <c r="Q94" i="5"/>
  <c r="A94" i="5"/>
  <c r="Q93" i="5"/>
  <c r="A93" i="5"/>
  <c r="Q92" i="5"/>
  <c r="A92" i="5"/>
  <c r="Q91" i="5"/>
  <c r="A91" i="5"/>
  <c r="Q90" i="5"/>
  <c r="A90" i="5"/>
  <c r="Q89" i="5"/>
  <c r="A89" i="5"/>
  <c r="A113" i="5"/>
  <c r="A106" i="5"/>
  <c r="A110" i="5"/>
  <c r="A107" i="5"/>
  <c r="A104" i="5"/>
  <c r="Q101" i="5"/>
  <c r="A101" i="5"/>
  <c r="Q97" i="5"/>
  <c r="A97" i="5"/>
  <c r="Q96" i="5"/>
  <c r="A96" i="5"/>
  <c r="Q95" i="5"/>
  <c r="A95" i="5"/>
  <c r="A118" i="5"/>
  <c r="A117" i="5"/>
  <c r="A116" i="5"/>
  <c r="A115" i="5"/>
  <c r="A114" i="5"/>
  <c r="A123" i="5"/>
  <c r="A122" i="5"/>
  <c r="A121" i="5"/>
  <c r="A120" i="5"/>
  <c r="A119" i="5"/>
  <c r="Q100" i="5"/>
  <c r="A100" i="5"/>
  <c r="Q99" i="5"/>
  <c r="A99" i="5"/>
  <c r="Q98" i="5"/>
  <c r="A98" i="5"/>
  <c r="Q88" i="5"/>
  <c r="A88" i="5"/>
  <c r="A87" i="5"/>
  <c r="A86" i="5"/>
  <c r="Q80" i="5"/>
  <c r="A80" i="5"/>
  <c r="Q79" i="5"/>
  <c r="A79" i="5"/>
  <c r="Q78" i="5"/>
  <c r="A78" i="5"/>
  <c r="Q77" i="5"/>
  <c r="A77" i="5"/>
  <c r="Q76" i="5"/>
  <c r="A76" i="5"/>
  <c r="Q23" i="5"/>
  <c r="Q22" i="5"/>
  <c r="Q69" i="5"/>
  <c r="A69" i="5"/>
  <c r="Q67" i="5"/>
  <c r="A67" i="5"/>
  <c r="Q82" i="5"/>
  <c r="A82" i="5"/>
  <c r="Q83" i="5"/>
  <c r="A83" i="5"/>
  <c r="Q66" i="5"/>
  <c r="A66" i="5"/>
  <c r="Q71" i="5"/>
  <c r="A71" i="5"/>
  <c r="Q70" i="5"/>
  <c r="A70" i="5"/>
  <c r="Q68" i="5"/>
  <c r="A68" i="5"/>
  <c r="Q65" i="5"/>
  <c r="A65" i="5"/>
  <c r="Q64" i="5"/>
  <c r="A64" i="5"/>
  <c r="Q85" i="5"/>
  <c r="A85" i="5"/>
  <c r="Q84" i="5"/>
  <c r="A84" i="5"/>
  <c r="Q81" i="5"/>
  <c r="A81" i="5"/>
  <c r="Q62" i="5"/>
  <c r="Q41" i="5"/>
  <c r="Q42" i="5"/>
  <c r="Q40" i="5"/>
  <c r="Q39" i="5"/>
  <c r="Q38" i="5"/>
  <c r="Q33" i="5"/>
  <c r="Q32" i="5"/>
  <c r="Q17" i="5" l="1"/>
  <c r="Q18" i="5"/>
  <c r="Q19" i="5"/>
  <c r="Q20" i="5"/>
  <c r="Q31" i="5"/>
  <c r="Q30" i="5"/>
  <c r="Q26" i="5"/>
  <c r="Q27" i="5"/>
  <c r="Q28" i="5"/>
  <c r="Q29" i="5"/>
  <c r="Q43" i="5"/>
  <c r="Q37" i="5"/>
  <c r="Q36" i="5"/>
  <c r="Q35" i="5"/>
  <c r="Q34" i="5"/>
  <c r="Q75" i="5"/>
  <c r="A75" i="5"/>
  <c r="Q74" i="5"/>
  <c r="A74" i="5"/>
  <c r="Q73" i="5"/>
  <c r="A73" i="5"/>
  <c r="Q72" i="5"/>
  <c r="A72" i="5"/>
  <c r="A62" i="5"/>
  <c r="Q61" i="5"/>
  <c r="A61" i="5"/>
  <c r="Q60" i="5"/>
  <c r="A60" i="5"/>
  <c r="Q59" i="5"/>
  <c r="A59" i="5"/>
  <c r="Q58" i="5"/>
  <c r="A58" i="5"/>
  <c r="Q56" i="5"/>
  <c r="Q25" i="5"/>
  <c r="Q24" i="5"/>
  <c r="Q21" i="5"/>
  <c r="Q16" i="5"/>
  <c r="Q15" i="5"/>
  <c r="Q14" i="5"/>
  <c r="A14" i="5"/>
  <c r="A13" i="5"/>
  <c r="A12" i="5"/>
  <c r="H10" i="5"/>
  <c r="D8" i="5"/>
  <c r="D6" i="5" l="1"/>
  <c r="D5" i="5"/>
  <c r="D4" i="5"/>
  <c r="D7" i="5" l="1"/>
</calcChain>
</file>

<file path=xl/sharedStrings.xml><?xml version="1.0" encoding="utf-8"?>
<sst xmlns="http://schemas.openxmlformats.org/spreadsheetml/2006/main" count="689" uniqueCount="489">
  <si>
    <t>Case .No</t>
  </si>
  <si>
    <t>Case name</t>
  </si>
  <si>
    <t>Script</t>
  </si>
  <si>
    <t>Input data</t>
  </si>
  <si>
    <t>Expected Ouput</t>
  </si>
  <si>
    <t>Actual Output</t>
  </si>
  <si>
    <t>Comment</t>
  </si>
  <si>
    <t>Test Person</t>
  </si>
  <si>
    <t>Test date</t>
  </si>
  <si>
    <t>Khách hàng tự đăng ký dịch vụ</t>
  </si>
  <si>
    <t>Cộng tác viên đăng ký dịch vụ cho khách hàng</t>
  </si>
  <si>
    <t>*Sử dụng số điện thoại chưa dùng để đăng ký dịch vụ bao giờ
S1: gửi tin nhắn sms có nội dung [SBG DK] đến số 8062
S2: Hệ thống gửi tin nhắn trả lời</t>
  </si>
  <si>
    <t>* Sử dụng số điện thoại di động của cộng tác viên đã được đăng ký trong hệ thống
*Sử dụng số điện thoại của khách hàng chưa dùng để đăng ký dịch vụ bao giờ
S1: dùng số điện thoại của cộng tác viên gửi tin nhắn sms có nội dung [SBG DK sodienthoaikhachhang] đến số 8062
S2: Hệ thống gửi tin nhắn trả lời</t>
  </si>
  <si>
    <t>Tin nhắn trả lời đến số điện thoại của khách hàng:
[Chuc mung Qui vi da dang ky thanh cong tai khoan Soan Bai giang Online. Hay dang nhap vao soanbaigiang.smas.vn voi ten truy nhap [username] mat khau [matkhau] de su dung.]
+ với [username] = số điện thoại được dùng để nhắn tin
+ [matkhau] = chuỗi 6 ký tự số ngẫu nhiên do hệ thống tự động sinh ra</t>
  </si>
  <si>
    <t>1 . Tin nhắn trả lời đến số điện thoại của khách hàng:
[Chuc mung Qui vi da dang ky thanh cong tai khoan Soan Bai giang Online. Hay dang nhap vao soanbaigiang.smas.vn voi ten truy nhap [username] mat khau [matkhau] de su dung.]
+ với [username] = số điện thoại được dùng để nhắn tin
+ [matkhau] = chuỗi 6 ký tự số ngẫu nhiên do hệ thống tự động sinh ra
2. Tin nhắn trả lời đến số điện thoại của cộng tác viện:
[Ban da dang ky thanh cong dich vu Soan bai giang Online cho [sodienthoaikhachhang]]</t>
  </si>
  <si>
    <t>Khách hàng phục hồi mật khẩu</t>
  </si>
  <si>
    <t>* Số điện thoại của khách hàng đã được đăng ký.
S1: gửi tin nhắn SMS có nội dung [SBG MK] gửi đến số 8062</t>
  </si>
  <si>
    <t>1 . Tin nhắn trả lời đến số điện thoại của khách hàng:
[Mat khau moi cua quy vi tren soanbaigiang.smas.vn la [matkhau]]
+ [matkhau] = chuỗi 6 ký tự số ngẫu nhiên do hệ thống tự động sinh ra</t>
  </si>
  <si>
    <t>SMS1</t>
  </si>
  <si>
    <t>SMS2</t>
  </si>
  <si>
    <t>SMS3</t>
  </si>
  <si>
    <t>SMS4</t>
  </si>
  <si>
    <t>Khách hàng thay đổi mật khẩu</t>
  </si>
  <si>
    <t>* Số điện thoại của khách hàng đã được đăng ký.
S1: gửi tin nhắn SMS có nội dung [SBG MK matkhaumoi] gửi đến số 8062</t>
  </si>
  <si>
    <t>SMS5</t>
  </si>
  <si>
    <t>Khách hàng nạp tiền vào tài khoản SBG từ tài khoản gốc</t>
  </si>
  <si>
    <t>1 . Tin nhắn trả lời đến số điện thoại của khách hàng:
[Qui vi da doi thanh cong mat khau tren soanbaigiang.smas.vn.]</t>
  </si>
  <si>
    <t>* Số điện thoại của khách hàng đã được đăng ký và là thuê bao của Viettel
S1: Kiểm tra tài khoản gốc của thuê bao sẽ nhắn tin
S2: gửi tin nhắn SMS có nội dung [SBG NAP sotien] đến 8062</t>
  </si>
  <si>
    <t>SMS6</t>
  </si>
  <si>
    <t>Nạp tiền cho khách hàng từ 1 số điện thoại khác</t>
  </si>
  <si>
    <t>* Số điện thoại nhắn tin là thuê bao của Viettel
S1: Kiểm tra tài khoản gốc của thuê bao sẽ nhắn tin
S2: gửi tin nhắn SMS có nội dung [SBG NAP sotien sodienthoaikhachhang] đến 8062</t>
  </si>
  <si>
    <t>SMS7</t>
  </si>
  <si>
    <t>Đăng ký gói dịch vụ</t>
  </si>
  <si>
    <t>SMS8</t>
  </si>
  <si>
    <t>Thay đổi số điện thoại đăng ký</t>
  </si>
  <si>
    <t>* Số điện thoại của khách hàng đã được đăng ký.
* Số điện thoại mới của khách hàng cần chuyển sang.
S1: gửi tin nhắn SMS có nội dung [SBG DDT sodienthoaicu matkhau] gửi đến số 8062 từ số điện thoại mới của khách hàng</t>
  </si>
  <si>
    <t>SMS9</t>
  </si>
  <si>
    <t>Đăng ký dịch vụ bằng số điện thoại đã được đăng ký</t>
  </si>
  <si>
    <t>S1: Thực hiện SMS1 2 lần với cùng số điện thoại.
S2: lấy kết quả trả về lần 2</t>
  </si>
  <si>
    <t>1. Nhận được tin nhắn trả lời:
[So dien thoai cua Qui vi da duoc dang ky]</t>
  </si>
  <si>
    <t>SMS10</t>
  </si>
  <si>
    <t>Cộng tác viên chưa được đăng ký nhắn tin đăng ký cho khách hàng</t>
  </si>
  <si>
    <t>Thực hiện SMS2 với số điện thoại của cộng tác viện chưa được đăng ký</t>
  </si>
  <si>
    <t>SMS11</t>
  </si>
  <si>
    <t>Cộng tác viên đã được đăng ký nhắn tin đăng ký thuê bao đã đăng ký</t>
  </si>
  <si>
    <t>Thực hiện SMS2 với số điện thoại của cộng tác viện đã được đăng ký và số đt khách hàng đã đăng ký SBG</t>
  </si>
  <si>
    <t>SMS12</t>
  </si>
  <si>
    <t>Khách hàng nạp tiền vào tài khoản SBG từ tài khoản gốc không còn đủ tiền</t>
  </si>
  <si>
    <t>Thực hiện SMS5 với số tiền cần nạp lớn hơn số tiền trong TK gốc</t>
  </si>
  <si>
    <t>SMS13</t>
  </si>
  <si>
    <t>Khách hàng nạp tiền vào tài khoản SBG từ số điện thoại khác có tài khoản gốc không còn đủ tiền</t>
  </si>
  <si>
    <t>Thực hiện SMS6 với số tiền cần nạp lớn hơn số tiền trong TK gốc</t>
  </si>
  <si>
    <t>SMS14</t>
  </si>
  <si>
    <t>Khách hàng đăng ký gói dich vụ khi tài khoản SBG không có đủ tiền</t>
  </si>
  <si>
    <t>Thực hiện SMS7 với tài khoản SBG chưa nạp tiền hoặc có số tiền ít hơn giá của các gói dịch vụ</t>
  </si>
  <si>
    <t>1. Nhận được tin nhắn trả lời:
[Tai khoan cua qui vi khong du de dang ky su dung dich vu Soan Bai giang truc tuyen tren soanbaigiang.smas.vn. Hay nap tien va dang ky lai. Cam on]</t>
  </si>
  <si>
    <t>SMS15</t>
  </si>
  <si>
    <t>Khách hàng đăng ký gói dịch vụ không tồn tại</t>
  </si>
  <si>
    <t>Thực hiện SMS7 với các gói dịch vụ không phải 1,2,6,12</t>
  </si>
  <si>
    <t>1. Nhận được tin nhắn trả lời:
[Goi dich vụ qui vi dang ky khong ton tai]</t>
  </si>
  <si>
    <t>SMS16</t>
  </si>
  <si>
    <t>Khách hàng chưa đăng ký nhắn tin thực hiện các tác vụ không phải tác vụ đăng ký</t>
  </si>
  <si>
    <t>1. Số điện thoại chưa đăng ký trên SBG
2. Nhắn tin với các nội dung đến SBG không phải [DK], ví dụ: NAP, MK, DDT …</t>
  </si>
  <si>
    <t>SMS17</t>
  </si>
  <si>
    <t>Khách hàng nhắn tin các tác vụ không có trên SBG</t>
  </si>
  <si>
    <t>Nhận được tin nhắn trả lời:
[soanbaigiang.smas.vn khong co dich vu nay]</t>
  </si>
  <si>
    <t>SBG Online Testcase</t>
  </si>
  <si>
    <t>Created: 2014.11.17</t>
  </si>
  <si>
    <t>By: dungnv</t>
  </si>
  <si>
    <t>Cases: SMS Interactive</t>
  </si>
  <si>
    <t>Bạch Kim JSC &amp; Viettel</t>
  </si>
  <si>
    <t>FE1</t>
  </si>
  <si>
    <t>Login</t>
  </si>
  <si>
    <t>* Thực hiện thành công case SMS1
- Truy cập vào homepage tại [http://soanbaigiang.smas.vn]
- Sử dụng số điện thoại và mật khẩu được cung cấp qua case SMS1 để đăng nhập</t>
  </si>
  <si>
    <r>
      <t>input 1: Số điện thoại di động đã nhắn tin đăng ký [</t>
    </r>
    <r>
      <rPr>
        <sz val="11"/>
        <color rgb="FFFF0000"/>
        <rFont val="Calibri"/>
        <family val="2"/>
        <scheme val="minor"/>
      </rPr>
      <t>xxx</t>
    </r>
    <r>
      <rPr>
        <sz val="11"/>
        <color theme="1"/>
        <rFont val="Calibri"/>
        <family val="2"/>
        <scheme val="minor"/>
      </rPr>
      <t>]
Input 2: Mật khẩu được cung cấp qua tin nhắn</t>
    </r>
  </si>
  <si>
    <t>FE2</t>
  </si>
  <si>
    <t>Dùng thử</t>
  </si>
  <si>
    <t>* Thực hiện thành công case FE1
- Click button Dùng thử trên modal dialog Thông báo dịch vụ</t>
  </si>
  <si>
    <t>Tắt dialog Thông báo dịch vụ</t>
  </si>
  <si>
    <t>Đăng ký dịch vụ</t>
  </si>
  <si>
    <t>* Thực hiện thành công case FE1
- Click button Đăng ký trên modal dialog Thông báo dịch vụ</t>
  </si>
  <si>
    <t>Chuyển đến trang [http://soanbaigiang.smas.vn/frontend/user/profile/services-register]</t>
  </si>
  <si>
    <t>Login thành công 
==&gt; 
- Chuyển sang trang Soạn bài giảng [http://soanbaigiang.smas.vn/frontend/lecture]
- Hiển thị modal dialog Thông báo dịch vụ có message [Quí vị chưa đăng kí sử dụng dịch vụ Soạn Bài giảng online. Quí vị có thể dùng thử dịch vụ Soạn Bài giảng online trước khi đăng kí. ]</t>
  </si>
  <si>
    <t>Chuyển đến trang Đăng ký dịch vụ</t>
  </si>
  <si>
    <t>FE3</t>
  </si>
  <si>
    <t>FE4</t>
  </si>
  <si>
    <t>* Thực hiện thành công case FE3
- Chọn 1 gói dịch vụ trên danh sách Gói dịch vụ
- Click button Tiếp tục</t>
  </si>
  <si>
    <t>Hiển thị modal dialog [Đăng ký gói dịch vụ] có message:
[Số tiền trong Tài khoản SBG Online hiện tại của Quí vị là 0 đồng.
Tài khoản chính của quí vị không đủ để đăng kí sử dụng công cụ Soạn Bài Giảng trực tuyến trên soanbaigiang.smas.vn. Hãy nạp thêm tiền và đăng kí lại. Cảm ơn! ]</t>
  </si>
  <si>
    <t>FE5</t>
  </si>
  <si>
    <t>Nạp tiền vào Tài khoản SBG</t>
  </si>
  <si>
    <t>Chuyển đến trang [http://soanbaigiang.smas.vn/frontend/user/profile#account-info]</t>
  </si>
  <si>
    <t>FE6</t>
  </si>
  <si>
    <t>Nạp tiền qua SMS</t>
  </si>
  <si>
    <t>Xem case SMS5</t>
  </si>
  <si>
    <t xml:space="preserve">FE7 </t>
  </si>
  <si>
    <t>Nạp tiền qua thẻ cào Viettel</t>
  </si>
  <si>
    <t>*Thực hiện thành công case FE4
- Click button Nạp tiền trên modal dialog [Đăng ký gói dịch vụ]</t>
  </si>
  <si>
    <t>*Thực hiện thành công case FE5
- Nhập số serial và Pin code của thẻ cào
- Click button Tiếp tục</t>
  </si>
  <si>
    <r>
      <t xml:space="preserve">Hiển thị modal dialog [Nạp tiền] có message:
[Quí vị đã nạp thành công </t>
    </r>
    <r>
      <rPr>
        <sz val="11"/>
        <color rgb="FFFF0000"/>
        <rFont val="Calibri"/>
        <family val="2"/>
        <scheme val="minor"/>
      </rPr>
      <t>sotien</t>
    </r>
    <r>
      <rPr>
        <sz val="11"/>
        <color theme="1"/>
        <rFont val="Calibri"/>
        <family val="2"/>
        <scheme val="minor"/>
      </rPr>
      <t xml:space="preserve"> vào tài khoản </t>
    </r>
    <r>
      <rPr>
        <sz val="11"/>
        <color rgb="FFFF0000"/>
        <rFont val="Calibri"/>
        <family val="2"/>
        <scheme val="minor"/>
      </rPr>
      <t>sodienthoaikhachhang</t>
    </r>
    <r>
      <rPr>
        <sz val="11"/>
        <color theme="1"/>
        <rFont val="Calibri"/>
        <family val="2"/>
        <scheme val="minor"/>
      </rPr>
      <t xml:space="preserve">, tài khoản ảo của quí vị là </t>
    </r>
    <r>
      <rPr>
        <sz val="11"/>
        <color rgb="FFFF0000"/>
        <rFont val="Calibri"/>
        <family val="2"/>
        <scheme val="minor"/>
      </rPr>
      <t>sotientrongtaikhoan</t>
    </r>
    <r>
      <rPr>
        <sz val="11"/>
        <color theme="1"/>
        <rFont val="Calibri"/>
        <family val="2"/>
        <scheme val="minor"/>
      </rPr>
      <t xml:space="preserve">!]
</t>
    </r>
    <r>
      <rPr>
        <sz val="11"/>
        <color rgb="FFFF0000"/>
        <rFont val="Calibri"/>
        <family val="2"/>
        <scheme val="minor"/>
      </rPr>
      <t>sotien</t>
    </r>
    <r>
      <rPr>
        <sz val="11"/>
        <color theme="1"/>
        <rFont val="Calibri"/>
        <family val="2"/>
        <scheme val="minor"/>
      </rPr>
      <t xml:space="preserve">: số tiền vừa được nạp
</t>
    </r>
    <r>
      <rPr>
        <sz val="11"/>
        <color rgb="FFFF0000"/>
        <rFont val="Calibri"/>
        <family val="2"/>
        <scheme val="minor"/>
      </rPr>
      <t>sodienthoaikhachhang</t>
    </r>
    <r>
      <rPr>
        <sz val="11"/>
        <color theme="1"/>
        <rFont val="Calibri"/>
        <family val="2"/>
        <scheme val="minor"/>
      </rPr>
      <t xml:space="preserve">: số điện thoại của khách hàng đã đăg ký
</t>
    </r>
    <r>
      <rPr>
        <sz val="11"/>
        <color rgb="FFFF0000"/>
        <rFont val="Calibri"/>
        <family val="2"/>
        <scheme val="minor"/>
      </rPr>
      <t>sotientrongtaikhoang</t>
    </r>
    <r>
      <rPr>
        <sz val="11"/>
        <color theme="1"/>
        <rFont val="Calibri"/>
        <family val="2"/>
        <scheme val="minor"/>
      </rPr>
      <t>: số tiền trong tài khoản SBG sau khi nạp tiền</t>
    </r>
  </si>
  <si>
    <t>FE8</t>
  </si>
  <si>
    <t>Xem lịch sử giao dịch</t>
  </si>
  <si>
    <t>* Thực hiện thành công case FE6 hoặc FE7
- Click vào link [Lịch sử giao dịch]</t>
  </si>
  <si>
    <t xml:space="preserve">Hiển thị modal dialog [Lịch sử giao dịch]:
- Nếu đã thực hiện thành công case FE6 thì trên list sẽ có 1 record bao gồm:
Từ: [số điện thoại nạp tiền]
Số tiền: số tiền đã nạp qua SMS
Thời gian: thời gian nhắn tin nạp tiền
- Nếu đã thực hiện thành công case FE7 thì trên list sẽ có 1 record bao gồm:
Từ: "prepaid card"
Số tiền: số tiền đã nạp qua chức năng nạp thẻ cào
Thời gian: thời gian nạp tiền
</t>
  </si>
  <si>
    <t>FE9</t>
  </si>
  <si>
    <t>Đăng ký dịch vụ sau khi nạp tiền</t>
  </si>
  <si>
    <t>* Thực hiện thành công case FE6 hoặc FE7
- Chuyển đến trang [http://soanbaigiang.smas.vn/frontend/user/profile#services-register]</t>
  </si>
  <si>
    <t>Hiển thị trang Đăng ký dịch vụ:
- Mục Thời hạn sử dung: không có data
- Mục Số tiền trong tài khoản SBG Online: Hiển thị số tiền trong tài khoản sau khi nạp tiền</t>
  </si>
  <si>
    <t>FE10</t>
  </si>
  <si>
    <t>* Thực hiện thành công case FE9
- Chọn một gói dịch vụ bất kỳ trong list các gói dịch vụ</t>
  </si>
  <si>
    <t>Thực hiện đăng ký dịch vụ - bước 1</t>
  </si>
  <si>
    <t xml:space="preserve">- Hiển thị modal dialog Đăng ký gói dịch vụ có 2 textbox nhập [Họ và tên] và [Đơn vị]
</t>
  </si>
  <si>
    <t>FE11</t>
  </si>
  <si>
    <t>input 1: Họ và tên
input 2: Đơn vik</t>
  </si>
  <si>
    <t>* Thực hiện thành công case FE10
- Nhập họ tên và đơn vị vào các textbox trên modal dialog
- Click button [Hoàn tất]</t>
  </si>
  <si>
    <t>Thực hiện đăng ký dịch vụ - bước 2</t>
  </si>
  <si>
    <r>
      <t xml:space="preserve">1. Hiển thị modal dialog [Đăng ký thành công] với message:
[Quý vị đã đăng kí sử dụng Công cụ Soạn Bài giảng trực tuyến. Quí vị được sử dụng dịch vụ đến hết 24h ngày </t>
    </r>
    <r>
      <rPr>
        <sz val="11"/>
        <color rgb="FFFF0000"/>
        <rFont val="Calibri"/>
        <family val="2"/>
        <scheme val="minor"/>
      </rPr>
      <t>ngayhethan</t>
    </r>
    <r>
      <rPr>
        <sz val="11"/>
        <color theme="1"/>
        <rFont val="Calibri"/>
        <family val="2"/>
        <scheme val="minor"/>
      </rPr>
      <t xml:space="preserve">]
</t>
    </r>
    <r>
      <rPr>
        <sz val="11"/>
        <color rgb="FFFF0000"/>
        <rFont val="Calibri"/>
        <family val="2"/>
        <scheme val="minor"/>
      </rPr>
      <t>ngayhethan</t>
    </r>
    <r>
      <rPr>
        <sz val="11"/>
        <color theme="1"/>
        <rFont val="Calibri"/>
        <family val="2"/>
        <scheme val="minor"/>
      </rPr>
      <t>: tính từ ngày hiện tại cộng thêm thời hạn của gói dịch vụ
2. Tài khoản trên SGB bị trừ đi số tiền bằng giá của gói dịch vụ vừa đăng ký
3. Chuyển sang trang Soạn bài giảng: http://soanbaigiang.smas.vn/frontend/lecture</t>
    </r>
  </si>
  <si>
    <t>Cases: Frontend actions</t>
  </si>
  <si>
    <t>REVISION HISTORY</t>
  </si>
  <si>
    <t>No.</t>
  </si>
  <si>
    <t>Changed</t>
  </si>
  <si>
    <t>Date</t>
  </si>
  <si>
    <t>By</t>
  </si>
  <si>
    <t>Khởi tạo tài liệu</t>
  </si>
  <si>
    <t>2014.11.17</t>
  </si>
  <si>
    <t>Dungnv</t>
  </si>
  <si>
    <t>Thêm sheet [Frontend Action Test Cases]</t>
  </si>
  <si>
    <t>2014.11.18</t>
  </si>
  <si>
    <r>
      <t>input 1: Số điện thoại di động chưa sử dụng để đăng ký dịch vụ SBG bao giờ: [</t>
    </r>
    <r>
      <rPr>
        <sz val="11"/>
        <color rgb="FFFF0000"/>
        <rFont val="Times New Roman"/>
        <family val="1"/>
        <charset val="163"/>
      </rPr>
      <t>xxx</t>
    </r>
    <r>
      <rPr>
        <sz val="11"/>
        <color theme="1"/>
        <rFont val="Times New Roman"/>
        <family val="1"/>
        <charset val="163"/>
      </rPr>
      <t>]
Input 2: tin nhắn có nội dung [SBG DK] gửi đến 8062</t>
    </r>
  </si>
  <si>
    <r>
      <t>input 1: Số điện thoại di động của cộng tác viên đã được đăng ký: [</t>
    </r>
    <r>
      <rPr>
        <sz val="11"/>
        <color rgb="FFFF0000"/>
        <rFont val="Times New Roman"/>
        <family val="1"/>
        <charset val="163"/>
      </rPr>
      <t>xxx</t>
    </r>
    <r>
      <rPr>
        <sz val="11"/>
        <color theme="1"/>
        <rFont val="Times New Roman"/>
        <family val="1"/>
        <charset val="163"/>
      </rPr>
      <t>]
input 2: Số điện thoại di động của khách hàng chưa được đăng ký: [</t>
    </r>
    <r>
      <rPr>
        <sz val="11"/>
        <color rgb="FFFF0000"/>
        <rFont val="Times New Roman"/>
        <family val="1"/>
        <charset val="163"/>
      </rPr>
      <t>xxx</t>
    </r>
    <r>
      <rPr>
        <sz val="11"/>
        <color theme="1"/>
        <rFont val="Times New Roman"/>
        <family val="1"/>
        <charset val="163"/>
      </rPr>
      <t>]
Input 3: tin nhắn có nội dung [SBG DK sodienthoaikhachhang] gửi đến 8062</t>
    </r>
  </si>
  <si>
    <r>
      <t>input 1: số điện thoại của khách hàng đã đăng ký: [</t>
    </r>
    <r>
      <rPr>
        <sz val="11"/>
        <color rgb="FFFF0000"/>
        <rFont val="Times New Roman"/>
        <family val="1"/>
        <charset val="163"/>
      </rPr>
      <t>xxx</t>
    </r>
    <r>
      <rPr>
        <sz val="11"/>
        <color theme="1"/>
        <rFont val="Times New Roman"/>
        <family val="1"/>
        <charset val="163"/>
      </rPr>
      <t>]
input 2: tin nhắn có nội dung [SBG MK] gửi đến 8062</t>
    </r>
  </si>
  <si>
    <r>
      <t>input 1: số điện thoại của khách hàng đã đăng ký: [</t>
    </r>
    <r>
      <rPr>
        <sz val="11"/>
        <color rgb="FFFF0000"/>
        <rFont val="Times New Roman"/>
        <family val="1"/>
        <charset val="163"/>
      </rPr>
      <t>xxx</t>
    </r>
    <r>
      <rPr>
        <sz val="11"/>
        <color theme="1"/>
        <rFont val="Times New Roman"/>
        <family val="1"/>
        <charset val="163"/>
      </rPr>
      <t xml:space="preserve">]
input 2: tin nhắn có nội dung [SBG MK </t>
    </r>
    <r>
      <rPr>
        <sz val="11"/>
        <color rgb="FFFF0000"/>
        <rFont val="Times New Roman"/>
        <family val="1"/>
        <charset val="163"/>
      </rPr>
      <t>matkhaumoi</t>
    </r>
    <r>
      <rPr>
        <sz val="11"/>
        <color theme="1"/>
        <rFont val="Times New Roman"/>
        <family val="1"/>
        <charset val="163"/>
      </rPr>
      <t>] gửi đến 8062</t>
    </r>
  </si>
  <si>
    <r>
      <t>input 1: số điện thoại thuê bao Viettel của khách hàng đã đăng ký: [</t>
    </r>
    <r>
      <rPr>
        <sz val="11"/>
        <color rgb="FFFF0000"/>
        <rFont val="Times New Roman"/>
        <family val="1"/>
        <charset val="163"/>
      </rPr>
      <t>xxx</t>
    </r>
    <r>
      <rPr>
        <sz val="11"/>
        <color theme="1"/>
        <rFont val="Times New Roman"/>
        <family val="1"/>
        <charset val="163"/>
      </rPr>
      <t xml:space="preserve">]
input 2: tin nhắn có nội dung [SBG NAP </t>
    </r>
    <r>
      <rPr>
        <sz val="11"/>
        <color rgb="FFFF0000"/>
        <rFont val="Times New Roman"/>
        <family val="1"/>
        <charset val="163"/>
      </rPr>
      <t>sotien</t>
    </r>
    <r>
      <rPr>
        <sz val="11"/>
        <color theme="1"/>
        <rFont val="Times New Roman"/>
        <family val="1"/>
        <charset val="163"/>
      </rPr>
      <t>] gửi đến 8062</t>
    </r>
  </si>
  <si>
    <r>
      <t xml:space="preserve">1 . Tin nhắn trả lời đến số điện thoại của khách hàng: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2. Kiểm tra TK gốc của số điện thoại nhắn tin: đã bị trừ đi [</t>
    </r>
    <r>
      <rPr>
        <sz val="11"/>
        <color rgb="FFFF0000"/>
        <rFont val="Times New Roman"/>
        <family val="1"/>
        <charset val="163"/>
      </rPr>
      <t>sotien</t>
    </r>
    <r>
      <rPr>
        <sz val="11"/>
        <color theme="1"/>
        <rFont val="Times New Roman"/>
        <family val="1"/>
        <charset val="163"/>
      </rPr>
      <t>] + 500vnd</t>
    </r>
  </si>
  <si>
    <r>
      <t>input 1: số điện thoại nhắn tin là thuê bao Viettel: [</t>
    </r>
    <r>
      <rPr>
        <sz val="11"/>
        <color rgb="FFFF0000"/>
        <rFont val="Times New Roman"/>
        <family val="1"/>
        <charset val="163"/>
      </rPr>
      <t>xxx</t>
    </r>
    <r>
      <rPr>
        <sz val="11"/>
        <color theme="1"/>
        <rFont val="Times New Roman"/>
        <family val="1"/>
        <charset val="163"/>
      </rPr>
      <t xml:space="preserve">]
input 2:  Số điện thoại khách hàng đã được đăng ký dịch vụ SBG 
input 2: tin nhắn có nội dung [SBG NAP </t>
    </r>
    <r>
      <rPr>
        <sz val="11"/>
        <color rgb="FFFF0000"/>
        <rFont val="Times New Roman"/>
        <family val="1"/>
        <charset val="163"/>
      </rPr>
      <t>sotien sodienthoaikhachhang</t>
    </r>
    <r>
      <rPr>
        <sz val="11"/>
        <color theme="1"/>
        <rFont val="Times New Roman"/>
        <family val="1"/>
        <charset val="163"/>
      </rPr>
      <t>] gửi đến 8062</t>
    </r>
  </si>
  <si>
    <r>
      <t xml:space="preserve">1 . Tin nhắn trả lời đến số điện thoại của thuê bao thực hiện nhắn tin: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2. Kiểm tra TK gốc của số điện thoại nhắn tin: đã bị trừ đi [</t>
    </r>
    <r>
      <rPr>
        <sz val="11"/>
        <color rgb="FFFF0000"/>
        <rFont val="Times New Roman"/>
        <family val="1"/>
        <charset val="163"/>
      </rPr>
      <t>sotien</t>
    </r>
    <r>
      <rPr>
        <sz val="11"/>
        <color theme="1"/>
        <rFont val="Times New Roman"/>
        <family val="1"/>
        <charset val="163"/>
      </rPr>
      <t xml:space="preserve">] + 500vnd
3. Tin nhắn gửi đến sô điện thoại được nạp tiền:
[Qui vi da nap thanh cong </t>
    </r>
    <r>
      <rPr>
        <sz val="11"/>
        <color rgb="FFFF0000"/>
        <rFont val="Times New Roman"/>
        <family val="1"/>
        <charset val="163"/>
      </rPr>
      <t>sotien</t>
    </r>
    <r>
      <rPr>
        <sz val="11"/>
        <color theme="1"/>
        <rFont val="Times New Roman"/>
        <family val="1"/>
        <charset val="163"/>
      </rPr>
      <t xml:space="preserve"> ND vao tai khoan </t>
    </r>
    <r>
      <rPr>
        <sz val="11"/>
        <color rgb="FFFF0000"/>
        <rFont val="Times New Roman"/>
        <family val="1"/>
        <charset val="163"/>
      </rPr>
      <t>sodienthoaikhachhang</t>
    </r>
    <r>
      <rPr>
        <sz val="11"/>
        <color theme="1"/>
        <rFont val="Times New Roman"/>
        <family val="1"/>
        <charset val="163"/>
      </rPr>
      <t xml:space="preserve"> tren soanbaigiang.smas.vn tu </t>
    </r>
    <r>
      <rPr>
        <sz val="11"/>
        <color rgb="FFFF0000"/>
        <rFont val="Times New Roman"/>
        <family val="1"/>
        <charset val="163"/>
      </rPr>
      <t>sodienthoainhantin</t>
    </r>
    <r>
      <rPr>
        <sz val="11"/>
        <color theme="1"/>
        <rFont val="Times New Roman"/>
        <family val="1"/>
        <charset val="163"/>
      </rPr>
      <t>]</t>
    </r>
  </si>
  <si>
    <r>
      <t xml:space="preserve">* Số điện thoại của khách hàng đã được đăng ký và đã nạp tiền đủ vào TK SBG.
S1: gửi tin nhắn SMS có nội dung [SBG VIP </t>
    </r>
    <r>
      <rPr>
        <sz val="11"/>
        <color rgb="FFFF0000"/>
        <rFont val="Times New Roman"/>
        <family val="1"/>
        <charset val="163"/>
      </rPr>
      <t>goidichvu</t>
    </r>
    <r>
      <rPr>
        <sz val="11"/>
        <color theme="1"/>
        <rFont val="Times New Roman"/>
        <family val="1"/>
        <charset val="163"/>
      </rPr>
      <t>] gửi đến số 8062</t>
    </r>
  </si>
  <si>
    <r>
      <t>input 1: số điện thoại của khách hàng đã đăng ký và đã nạp đủ tiền vào TK SBG: [</t>
    </r>
    <r>
      <rPr>
        <sz val="11"/>
        <color rgb="FFFF0000"/>
        <rFont val="Times New Roman"/>
        <family val="1"/>
        <charset val="163"/>
      </rPr>
      <t>xxx</t>
    </r>
    <r>
      <rPr>
        <sz val="11"/>
        <color theme="1"/>
        <rFont val="Times New Roman"/>
        <family val="1"/>
        <charset val="163"/>
      </rPr>
      <t xml:space="preserve">]
input 2: </t>
    </r>
    <r>
      <rPr>
        <sz val="11"/>
        <color rgb="FFFF0000"/>
        <rFont val="Times New Roman"/>
        <family val="1"/>
        <charset val="163"/>
      </rPr>
      <t>goidichvu</t>
    </r>
    <r>
      <rPr>
        <sz val="11"/>
        <color theme="1"/>
        <rFont val="Times New Roman"/>
        <family val="1"/>
        <charset val="163"/>
      </rPr>
      <t xml:space="preserve"> = 1 hoặc 3 hoặc 6 hoặc 12
input 3: tin nhắn có nội dung [SBG VIP </t>
    </r>
    <r>
      <rPr>
        <sz val="11"/>
        <color rgb="FFFF0000"/>
        <rFont val="Times New Roman"/>
        <family val="1"/>
        <charset val="163"/>
      </rPr>
      <t>goidichvu</t>
    </r>
    <r>
      <rPr>
        <sz val="11"/>
        <color theme="1"/>
        <rFont val="Times New Roman"/>
        <family val="1"/>
        <charset val="163"/>
      </rPr>
      <t>] gửi đến 8062</t>
    </r>
  </si>
  <si>
    <r>
      <t xml:space="preserve">1. Tin nhắn đên số điện thoại gửi:
[Chuc mung Qui vi da dang ky su dung Soan Bai giang truc tuyen tren soanbaigiang.smas.vn. Qui vi co the su dung dich vu den ngay </t>
    </r>
    <r>
      <rPr>
        <sz val="11"/>
        <color rgb="FFFF0000"/>
        <rFont val="Times New Roman"/>
        <family val="1"/>
        <charset val="163"/>
      </rPr>
      <t>ngayhethan</t>
    </r>
    <r>
      <rPr>
        <sz val="11"/>
        <color theme="1"/>
        <rFont val="Times New Roman"/>
        <family val="1"/>
        <charset val="163"/>
      </rPr>
      <t>]
*</t>
    </r>
    <r>
      <rPr>
        <sz val="11"/>
        <color rgb="FFFF0000"/>
        <rFont val="Times New Roman"/>
        <family val="1"/>
        <charset val="163"/>
      </rPr>
      <t>ngayhethan</t>
    </r>
    <r>
      <rPr>
        <sz val="11"/>
        <color theme="1"/>
        <rFont val="Times New Roman"/>
        <family val="1"/>
        <charset val="163"/>
      </rPr>
      <t xml:space="preserve"> = ngày hiện tại + (1 tháng hoặc 3 tháng hoặc 6 tháng hoặc 12 tháng tùy theo gói đăng ký)</t>
    </r>
  </si>
  <si>
    <r>
      <t xml:space="preserve">input 1: số điện thoại của khách hàng đã đăng ký
input 2: số điện thoại mới cần chuyển sang chưa được sử dụng trên SBG
input 3: </t>
    </r>
    <r>
      <rPr>
        <sz val="11"/>
        <color rgb="FFFF0000"/>
        <rFont val="Times New Roman"/>
        <family val="1"/>
        <charset val="163"/>
      </rPr>
      <t>matkhau</t>
    </r>
    <r>
      <rPr>
        <sz val="11"/>
        <color theme="1"/>
        <rFont val="Times New Roman"/>
        <family val="1"/>
        <charset val="163"/>
      </rPr>
      <t xml:space="preserve"> = mật khẩu của khách hàng đang sử dụng để đăng nhập trên   soanbaigiang.smas.vn
</t>
    </r>
  </si>
  <si>
    <r>
      <t xml:space="preserve">1 Tin nhắn đến 2 số điện thoại cũ và mới của khách hàng:
[Qui vi da doi so dien thoai tren soanbaigiang.smas.vn sang so dien thoai </t>
    </r>
    <r>
      <rPr>
        <sz val="11"/>
        <color rgb="FFFF0000"/>
        <rFont val="Times New Roman"/>
        <family val="1"/>
        <charset val="163"/>
      </rPr>
      <t>sodienthoaimoi</t>
    </r>
    <r>
      <rPr>
        <sz val="11"/>
        <color theme="1"/>
        <rFont val="Times New Roman"/>
        <family val="1"/>
        <charset val="163"/>
      </rPr>
      <t>]
*sodienthoaimoi = số điện thoại khách hàng dùng để nhắn tin</t>
    </r>
  </si>
  <si>
    <r>
      <t xml:space="preserve">1. Nhận được tin nhắn trả lời:
[Khong tim thay cong tac vien nao co so dien thoai </t>
    </r>
    <r>
      <rPr>
        <sz val="11"/>
        <color rgb="FFFF0000"/>
        <rFont val="Times New Roman"/>
        <family val="1"/>
        <charset val="163"/>
      </rPr>
      <t>sodienthoaicongtacvien</t>
    </r>
    <r>
      <rPr>
        <sz val="11"/>
        <color theme="1"/>
        <rFont val="Times New Roman"/>
        <family val="1"/>
        <charset val="163"/>
      </rPr>
      <t xml:space="preserve"> tren soanbaigiang.smas.vn]</t>
    </r>
  </si>
  <si>
    <r>
      <t xml:space="preserve">1. Nhận được tin nhắn trả lời:
[Tai khoan chinh cua so dien thoai </t>
    </r>
    <r>
      <rPr>
        <sz val="11"/>
        <color rgb="FFFF0000"/>
        <rFont val="Times New Roman"/>
        <family val="1"/>
        <charset val="163"/>
      </rPr>
      <t>sodienthoainhantin</t>
    </r>
    <r>
      <rPr>
        <sz val="11"/>
        <color theme="1"/>
        <rFont val="Times New Roman"/>
        <family val="1"/>
        <charset val="163"/>
      </rPr>
      <t xml:space="preserve"> khong du de thuc hien lenh nap </t>
    </r>
    <r>
      <rPr>
        <sz val="11"/>
        <color rgb="FFFF0000"/>
        <rFont val="Times New Roman"/>
        <family val="1"/>
        <charset val="163"/>
      </rPr>
      <t>sotien</t>
    </r>
    <r>
      <rPr>
        <sz val="11"/>
        <color theme="1"/>
        <rFont val="Times New Roman"/>
        <family val="1"/>
        <charset val="163"/>
      </rPr>
      <t xml:space="preserve"> vao tai khoan </t>
    </r>
    <r>
      <rPr>
        <sz val="11"/>
        <color rgb="FFFF0000"/>
        <rFont val="Times New Roman"/>
        <family val="1"/>
        <charset val="163"/>
      </rPr>
      <t>sodienthoaikhachhang</t>
    </r>
    <r>
      <rPr>
        <sz val="11"/>
        <color theme="1"/>
        <rFont val="Times New Roman"/>
        <family val="1"/>
        <charset val="163"/>
      </rPr>
      <t xml:space="preserve"> tren soanbaigiang.smas.vn]</t>
    </r>
  </si>
  <si>
    <r>
      <t xml:space="preserve">Nhận được tin nhắn trả lời:
[Tai khoan </t>
    </r>
    <r>
      <rPr>
        <sz val="11"/>
        <color rgb="FFFF0000"/>
        <rFont val="Times New Roman"/>
        <family val="1"/>
        <charset val="163"/>
      </rPr>
      <t>sodienthoai</t>
    </r>
    <r>
      <rPr>
        <sz val="11"/>
        <color theme="1"/>
        <rFont val="Times New Roman"/>
        <family val="1"/>
        <charset val="163"/>
      </rPr>
      <t xml:space="preserve"> chua dang ki tai khoan tren he thong SBG Online soanbaigiang.smas.vn]</t>
    </r>
  </si>
  <si>
    <r>
      <t xml:space="preserve">1. Số điện thoại đã đăng ký hoặc chưa
2. Nhắn tin đến SBG không phải trong các nội dung sau:
</t>
    </r>
    <r>
      <rPr>
        <sz val="11"/>
        <color rgb="FFFF0000"/>
        <rFont val="Times New Roman"/>
        <family val="1"/>
        <charset val="163"/>
      </rPr>
      <t>DK
MK
DDT
VIP
NAP</t>
    </r>
  </si>
  <si>
    <t>TT</t>
  </si>
  <si>
    <t>Các bước thực hiện</t>
  </si>
  <si>
    <t>Kết quả chương trình</t>
  </si>
  <si>
    <t>Kết quả mong muốn</t>
  </si>
  <si>
    <t>Ghi chú</t>
  </si>
  <si>
    <t>KỊCH BẢN KIỂM THỬ *</t>
  </si>
  <si>
    <t>Tên màn hình/Tên chức năng</t>
  </si>
  <si>
    <t>Mã trường hợp kiểm thử</t>
  </si>
  <si>
    <t>Số trường hợp kiểm thử đạt (P)</t>
  </si>
  <si>
    <t>Số trường hợp kiểm thử không đạt (F)</t>
  </si>
  <si>
    <t>Số trường hợp kiểm thử đang xem xét (PE)</t>
  </si>
  <si>
    <t>Số trường hợp kiểm thử chưa thực hiện</t>
  </si>
  <si>
    <t>Tổng số trường hợp kiểm thử</t>
  </si>
  <si>
    <t>Mục đích kiểm thử</t>
  </si>
  <si>
    <t>Kết quả hiện tại</t>
  </si>
  <si>
    <t>Mã lỗi</t>
  </si>
  <si>
    <t>Lần 1</t>
  </si>
  <si>
    <t>Lần 2</t>
  </si>
  <si>
    <t>Lần 3</t>
  </si>
  <si>
    <t>CHỨC NĂNG 1</t>
  </si>
  <si>
    <r>
      <t>Chức năng</t>
    </r>
    <r>
      <rPr>
        <b/>
        <i/>
        <sz val="8"/>
        <rFont val="Arial"/>
        <family val="2"/>
      </rPr>
      <t>(Phần này viết các trường hợp kiểm thử kiểm tra các ràng buộc trong cơ sở dữ liệu và cho các luồng nghiệp vụ trong tài liệu giải pháp, tích hợp với các chức năng khác)</t>
    </r>
  </si>
  <si>
    <t>Violet</t>
  </si>
  <si>
    <t>VOL</t>
  </si>
  <si>
    <t>1. Trường hợp đăng ký không thành công</t>
  </si>
  <si>
    <t>Nhắn tin không đúng cú pháp</t>
  </si>
  <si>
    <t>Số điện thoại của Cộng tác viên không tồn tại trên hệ thống</t>
  </si>
  <si>
    <t>1. Số điện thoại CTV không tồn tại trên hệ thống
2. CTV nhắn tin với cú pháp:
SBG DK Số điện thoại KH</t>
  </si>
  <si>
    <r>
      <t xml:space="preserve">Hệ thống gửi về người đăng ký thông báo lỗi:
</t>
    </r>
    <r>
      <rPr>
        <i/>
        <sz val="10"/>
        <rFont val="Arial"/>
        <family val="2"/>
        <charset val="163"/>
      </rPr>
      <t>“Số điện thoại của bạn không tồn tại trên hệ thống quản lý CTV của Viettel ”</t>
    </r>
  </si>
  <si>
    <t>Số điện thoại của Khách hàng không hợp lệ</t>
  </si>
  <si>
    <t>1. CTV nhắn tin đăng kí cho khách hàng
2. Số điện thoại của khách hàng không hợp lệ, ví dụ: abcd, 0987sa12234,…</t>
  </si>
  <si>
    <r>
      <t xml:space="preserve">Hệ thống gửi về CTV thông báo lỗi:
</t>
    </r>
    <r>
      <rPr>
        <i/>
        <sz val="10"/>
        <rFont val="Arial"/>
        <family val="2"/>
        <charset val="163"/>
      </rPr>
      <t>“Số điện thoại không hợp lệ, vui lòng kiểm tra lại”.</t>
    </r>
  </si>
  <si>
    <t>Số điện thoại của Khách hàng đã đăng kí dịch vụ</t>
  </si>
  <si>
    <t>1. Khách hàng tự nhắn tin đăng kí
2. Số điện thoại của KH đã đăng kí dịch vụ rồi</t>
  </si>
  <si>
    <t>1. CTV nhắn tin đăng kí dịch vụ cho Khách hàng
2. Khách hàng đã đăng kí dịch vụ rồi</t>
  </si>
  <si>
    <t>2. Đăng kí thành công</t>
  </si>
  <si>
    <t>1. Khách hàng nhắn tin đăng kí theo cú pháp: 
SBG DK
sbg dk
SBG dk
2. Gửi đến đầu số 8x62</t>
  </si>
  <si>
    <t>1. CTV nhắn tin đăng kí cho KH với cú pháp:
SBG DK Số điện thoại KH
2. Gửi đến đầu số 8x62</t>
  </si>
  <si>
    <t>Kiểm tra đăng nhập thành công</t>
  </si>
  <si>
    <t xml:space="preserve">Kiểm tra tài khoản dịch vụ </t>
  </si>
  <si>
    <t>Tài khoản mặc định sau khi đăng kí thành công là 0 đồng</t>
  </si>
  <si>
    <t>CHỨC NĂNG 2</t>
  </si>
  <si>
    <t>1. Trường hợp thành toán không thành công</t>
  </si>
  <si>
    <t>Số điện thoại KH không phải mạng Viettel</t>
  </si>
  <si>
    <t>Gửi về thông báo lỗi với nội dung:
..</t>
  </si>
  <si>
    <t>Số điện thoại KH là thuê bao Viettel trả sau</t>
  </si>
  <si>
    <t>Số điện thoại KH chưa đăng kí dịch vụ</t>
  </si>
  <si>
    <t>Gửi về khách hàng thông báo lỗi với nội dung:
…</t>
  </si>
  <si>
    <t>Số điện thoại KH không đủ tiền</t>
  </si>
  <si>
    <t>Cú pháp thanh toán chưa đúng</t>
  </si>
  <si>
    <t>Kiểm tra trừ tiền trong tài khoản của KH</t>
  </si>
  <si>
    <t>Hệ thống trừ vào tài khoản gốc số tiền = giá cước tháng của dịch vụ</t>
  </si>
  <si>
    <t>Kiểm tra tài khoản dịch vụ của KH trên violet</t>
  </si>
  <si>
    <t>Tài khoản dịch vụ của KH được cộng thêm số tiền = giá cước tháng của dịch vụ</t>
  </si>
  <si>
    <t>CHỨC NĂNG 3</t>
  </si>
  <si>
    <t>Tự động thanh toán</t>
  </si>
  <si>
    <t>Luồng tiến trình quét trừ tiền: Tại thời điểm thanh toán lần đầu để sử dụng dịch vụ (hoặc sau thời điểm khách hàng dùng thử) và đến kỳ thanh toán, hệ thống tự động quét số dư trong tài khoản dịch vụ của tất cả các khách hàng là thuê bao Viettel</t>
  </si>
  <si>
    <t>1. Kiểm tra thời gian quét định kỳ</t>
  </si>
  <si>
    <t>Tại thời điểm thanh toán lần đầu</t>
  </si>
  <si>
    <t>Sau khi khách hàng dùng thử</t>
  </si>
  <si>
    <t>Đến kỳ thanh toán của hệ thống</t>
  </si>
  <si>
    <t>2. Trường hợp thành toán không thành công</t>
  </si>
  <si>
    <t>Hệ thống quét đến KH có số điện thoại là thuê bao ngoại mạng</t>
  </si>
  <si>
    <t>Gửi thông báo với nội dung:
…</t>
  </si>
  <si>
    <t>Hệ thống quét đến KH có số điện thoại là thuê bao Viettel trả sau</t>
  </si>
  <si>
    <t>Số điện thoại KH không tồn tại</t>
  </si>
  <si>
    <t>Hệ thống quét đến KH có số điện thoại là thuê bao Viettel trả trước nhưng không tồn tại</t>
  </si>
  <si>
    <t>Hệ thống quét đến KH có số điện thoại là thuê bao Viettel trả trước, tồn tại nhưng tài khoản gốc &lt; giá cước tháng của dịch vụ</t>
  </si>
  <si>
    <t>Tài khoản dịch vụ của KH &gt;= giá cước tháng của dịch vụ</t>
  </si>
  <si>
    <t>Hệ thống quét đến KH có tài khoản dịch vụ &gt;= giá cước tháng</t>
  </si>
  <si>
    <t>Bỏ qua khách hàng, không gửi về thông báo nào</t>
  </si>
  <si>
    <r>
      <t xml:space="preserve">3. Thanh toán tự động thành công
</t>
    </r>
    <r>
      <rPr>
        <i/>
        <sz val="10"/>
        <rFont val="Arial"/>
        <family val="2"/>
        <charset val="163"/>
      </rPr>
      <t>Điều kiện: Thuê bao Viettel trả trước, đã đăng kí dịch vụ, tài khoản &gt;= giá cước tháng của dịch vụ</t>
    </r>
  </si>
  <si>
    <t>Thanh toán tự động thành công</t>
  </si>
  <si>
    <t>Hệ thống quét đến KH đủ các điều kiện: là thuê bao Viettel trả trước, SĐT tồn tại, TK gốc đủ, TK dịch vụ &lt; giá cước tháng dịch vụ</t>
  </si>
  <si>
    <r>
      <t xml:space="preserve">Hệ thống gửi về thông báo thanh toán thành công với nội dung:
</t>
    </r>
    <r>
      <rPr>
        <i/>
        <sz val="10"/>
        <rFont val="Arial"/>
        <family val="2"/>
        <charset val="163"/>
      </rPr>
      <t>“Quý khách đã nạp tiền vào tài khoản dịch vụ hệ thống Soạn bài giảng thành công, xin cảm ơn.”</t>
    </r>
  </si>
  <si>
    <t>CHỨC NĂNG 4</t>
  </si>
  <si>
    <t>Thanh toán qua thẻ cào</t>
  </si>
  <si>
    <t>Thẻ cào không tồn tại</t>
  </si>
  <si>
    <t>1. KH nhập mã thẻ cào không tồn tại
2. Click nút Thanh toán</t>
  </si>
  <si>
    <t>Hệ thống hiển thị thông báo lỗi:
…</t>
  </si>
  <si>
    <t>Thẻ cào đã hết hạn sử dụng</t>
  </si>
  <si>
    <t>1. KH nhập mã thẻ cào đã hết hạn sử dụng
2. Click nút Thanh toán</t>
  </si>
  <si>
    <t>Thẻ cào đã được sử dụng</t>
  </si>
  <si>
    <t>1. KH nhập mã thẻ cào đã được sử dụng
2. Click nút Thanh toán</t>
  </si>
  <si>
    <t>Kiểm tra không cộng tiền vào tài khoản dịch vụ của KH</t>
  </si>
  <si>
    <t>1. KH nhập mã thẻ cào không hợp lệ(trong 3 trường hợp trên)
2. Click nút thanh toán</t>
  </si>
  <si>
    <t>Hệ thống không cộng tiền vào tài khoản dịch vụ của khách hàng</t>
  </si>
  <si>
    <t>3. Thanh toán thành công</t>
  </si>
  <si>
    <t>Nạp thẻ thành công - thuê bao Viettel trả trước</t>
  </si>
  <si>
    <t>1. Khách hàng là thuê bao Viettel trả trước
2. KH nhập mã thẻ cào hợp lệ
3. Click nút thanh toán</t>
  </si>
  <si>
    <t>Hiển thị thông báo thành công</t>
  </si>
  <si>
    <t>Tài khoản dịch vụ của KH được cộng thêm số tiền = mệnh giá của thẻ cào</t>
  </si>
  <si>
    <t>Kiểm tra thẻ cào đượcđưa về trạng thái đã sử dụng</t>
  </si>
  <si>
    <t>Nạp thử thẻ cào vào tài khoản điện thoại -&gt; nạp không thành công</t>
  </si>
  <si>
    <t>Nạp thẻ thành công - thuê bao Viettel sau</t>
  </si>
  <si>
    <t>1. Khách hàng là thuê bao Viettel trả sau
2. KH nhập mã thẻ cào hợp lệ
3. Click nút thanh toán</t>
  </si>
  <si>
    <t>Nạp thẻ thành công - thuê bao ngoại mạng</t>
  </si>
  <si>
    <t>1. Khách hàng là thuê bao ngoại mạng
2. KH nhập mã thẻ cào hợp lệ
3. Click nút thanh toán</t>
  </si>
  <si>
    <t>PE</t>
  </si>
  <si>
    <t>Hệ thống gửi tài khoản và mật khẩu về cho khách hàng</t>
  </si>
  <si>
    <t>Kiểm tra gửi tài khoản và mật khẩu về cho KH</t>
  </si>
  <si>
    <t>1. Vào trang soanbaigiang.smas.vn
2. Thực hiện đăng nhập với tài khoản vừa được tạo sau khi đăng kí thành công, account là số điện thoại,</t>
  </si>
  <si>
    <r>
      <t xml:space="preserve">1. Đăng nhập thành công vào hệ thống
2. Hiển thị thông báo:
</t>
    </r>
    <r>
      <rPr>
        <i/>
        <sz val="10"/>
        <rFont val="Arial"/>
        <family val="2"/>
        <charset val="163"/>
      </rPr>
      <t>Quí vị chưa đăng kí sử dụng dịch vụ Soạn Bài giảng online. Quí vị có thể dùng thử dịch vụ Soạn Bài giảng online trước khi đăng kí.</t>
    </r>
  </si>
  <si>
    <r>
      <t xml:space="preserve">Đăng kí thành công, hệ thống gửi về khách hàng thông báo:
</t>
    </r>
    <r>
      <rPr>
        <i/>
        <sz val="10"/>
        <rFont val="Arial"/>
        <family val="2"/>
        <charset val="163"/>
      </rPr>
      <t>Chuc mung Qui vi da dang ky thanh cong tai khoan Soan Bai giang Online. Hay dang nhap vao soanbaigiang.smas.vn voi ten truy nhap [username], mat khau [matkhau] de su dung.</t>
    </r>
  </si>
  <si>
    <t>P</t>
  </si>
  <si>
    <t>Cộng tác viên đăng kí thành công cho khách hàng</t>
  </si>
  <si>
    <t>F</t>
  </si>
  <si>
    <t>Gửi về 2 thông báo:
1. Thông báo 1 gửi tới số điện thoại 0979359749 với nội dung: Ban da dang ky thanh cong dich vu Soan bai giang Online cho 01689925260
2. Thông báo 2 gửi tới số điện thoại 01689925260 với nội dung: Khong tim thay cong tac vien nao co so dien thoai 0979359749 tren soanbaigiang.smas.vn</t>
  </si>
  <si>
    <t>Chỉ gửi 1 thông báo về số điện thoại đăng kí là 0979359749 với nội dung:
Khong tim thay cong tac vien nao co so dien thoai 0979359749 tren soanbaigiang.smas.vn</t>
  </si>
  <si>
    <r>
      <t>Hệ thống gửi về KH thông báo lỗi:</t>
    </r>
    <r>
      <rPr>
        <i/>
        <sz val="10"/>
        <rFont val="Arial"/>
        <family val="2"/>
        <charset val="163"/>
      </rPr>
      <t xml:space="preserve">
So dien thoai cua Qui vi da duoc dang ki</t>
    </r>
  </si>
  <si>
    <t>Kiểm tra phục hồi mật khẩu không thành công</t>
  </si>
  <si>
    <t>Kiểm tra phục hồi mật khẩu thành công</t>
  </si>
  <si>
    <t>1. KH chưa đăng kí dịch vụ
2. Soan tin phục hồi mật khẩu: SBG MK
3. Gửi đến 8062</t>
  </si>
  <si>
    <t>Gửi thông báo lỗi về khách hàng: So dien thoai chua dang ki dich vu</t>
  </si>
  <si>
    <t>1. KH đã đăng kí dịch vụ
2. Soạn tin: SBG MK gửi đến 8062</t>
  </si>
  <si>
    <r>
      <rPr>
        <sz val="10"/>
        <rFont val="Arial"/>
        <family val="2"/>
        <charset val="163"/>
      </rPr>
      <t>Gửi thông báo mật khẩu về cho khách hàng với nội dung:</t>
    </r>
    <r>
      <rPr>
        <i/>
        <sz val="10"/>
        <rFont val="Arial"/>
        <family val="2"/>
        <charset val="163"/>
      </rPr>
      <t xml:space="preserve">
Mat khau moi cua quy vi tren soanbaigiang.smas.vn la [matkhau]</t>
    </r>
  </si>
  <si>
    <t>Kiểm tra đăng nhập bằng mật khẩu cũ</t>
  </si>
  <si>
    <t>Đăng nhập không thành công</t>
  </si>
  <si>
    <t>Kiểm tra đăng nhập bằng mật khẩu mới</t>
  </si>
  <si>
    <t>Đăng nhập thành công</t>
  </si>
  <si>
    <t>4. Thay đổi mật khẩu</t>
  </si>
  <si>
    <t>3. Phục hồi mật khẩu</t>
  </si>
  <si>
    <t>Kiểm tra thay đổi mật khẩu không thành công</t>
  </si>
  <si>
    <t>Kiểm tra thay đổi mật khẩu thành công</t>
  </si>
  <si>
    <t>1. KH chưa đăng kí dịch vụ
2. Soan tin thay đổi mật khẩu: SBG MK [MK mới]
3. Gửi đến 8062</t>
  </si>
  <si>
    <t>1. KH đã đăng kí dịch vụ
2. Soạn tin: SBG MK [Mật khẩu mới]
3. Gửi đến 8062</t>
  </si>
  <si>
    <r>
      <t>Gửi thông báo mật khẩu về cho khách hàng với nội dung:</t>
    </r>
    <r>
      <rPr>
        <i/>
        <sz val="10"/>
        <rFont val="Arial"/>
        <family val="2"/>
        <charset val="163"/>
      </rPr>
      <t xml:space="preserve">
Qui vi da doi thanh cong mat khau tren soanbaigiang.smas.vn.</t>
    </r>
  </si>
  <si>
    <t>1. KH nhắn tin đổi mật khẩu như sau:
SBG MK 123456a@
2. Gửi đến 8062</t>
  </si>
  <si>
    <t>Hệ thống thông báo thay đổi thành công, thực hiện đăng nhập lại với mật khẩu đã đổi trên trang soanbaigiang.smas.vn -&gt; Không đăng nhập được</t>
  </si>
  <si>
    <t>KQ test lại</t>
  </si>
  <si>
    <t>Nạp tiền qua tài khoản gốc</t>
  </si>
  <si>
    <t>chưa có số điện thoại trả sau</t>
  </si>
  <si>
    <t>1. SĐT khách hàng là thuê bao Viettel trả trước nhưng chưa đăng kí dịch vụ
2. Soạn tin SBG NAP [Số tiền]
3. Gửi đến 8062</t>
  </si>
  <si>
    <t>1. SĐT khách hàng là thuê bao trả sau
2. Soạn tin SBG NAP [Số tiền]
3. Gửi đến 8062</t>
  </si>
  <si>
    <t>1. SĐT khách hàng không phải mạng Viettel
2. Soạn tin: SBG NAP [Số tiền]
3. Gửi đến 8062</t>
  </si>
  <si>
    <t>1. Số điện thoại 01649529632 chưa đăng kí tài khoản
2. KH nhắn tin nạp tiền:
SBG NAP [Số tiền]
3. Gửi đến 8062</t>
  </si>
  <si>
    <t>1. Khách hàng soạn đúng cú pháp:
SBG NAP [số tiền]
2. Gửi đến 8062</t>
  </si>
  <si>
    <t>Hệ thống trừ vào tài khoản gốc số tiền = số tiền đã soạn tin để nạp</t>
  </si>
  <si>
    <t>Tài khoản dịch vụ của KH được cộng thêm số tiền = số tiền nạp thêm</t>
  </si>
  <si>
    <t>Số điện thoại KH có số tài khoản &lt; số tiền nạp trong tin nhắn</t>
  </si>
  <si>
    <t>1. SĐT khách hàng là thuê bao Viettel trả trước, đã đăng kí dịch vụ nhưng tài khoản &lt; số tiền trong tin nhắn nạp tiền
2. Soạn tin SBG NAP [Số tiền]
3. Gửi đến 8062</t>
  </si>
  <si>
    <r>
      <t xml:space="preserve">Hệ thống gửi về 2 tin nhắn thông báo với nội dung:
</t>
    </r>
    <r>
      <rPr>
        <u/>
        <sz val="12"/>
        <color theme="1"/>
        <rFont val="Cambria"/>
        <family val="1"/>
        <charset val="163"/>
        <scheme val="major"/>
      </rPr>
      <t>Tin 1:</t>
    </r>
    <r>
      <rPr>
        <sz val="12"/>
        <color theme="1"/>
        <rFont val="Cambria"/>
        <family val="1"/>
        <charset val="163"/>
        <scheme val="major"/>
      </rPr>
      <t xml:space="preserve"> </t>
    </r>
    <r>
      <rPr>
        <i/>
        <sz val="12"/>
        <color theme="1"/>
        <rFont val="Cambria"/>
        <family val="1"/>
        <charset val="163"/>
        <scheme val="major"/>
      </rPr>
      <t xml:space="preserve">0 Tai khoan 01649529632 chua dang ki tai khoan tren he thong SBG Online soanbaigiang.smas.vn tu thue bao 01649529632
</t>
    </r>
    <r>
      <rPr>
        <u/>
        <sz val="12"/>
        <color theme="1"/>
        <rFont val="Cambria"/>
        <family val="1"/>
        <charset val="163"/>
        <scheme val="major"/>
      </rPr>
      <t xml:space="preserve">Tin 2:  </t>
    </r>
    <r>
      <rPr>
        <i/>
        <sz val="12"/>
        <color theme="1"/>
        <rFont val="Cambria"/>
        <family val="1"/>
        <charset val="163"/>
        <scheme val="major"/>
      </rPr>
      <t>Tai khoan 01649529632 chua dang ki tai khoan tren he thong SBG Online soanbaigiang.smas.vn tu thue bao 01649529632</t>
    </r>
  </si>
  <si>
    <t>Chỉ gửi về 1 tin nhắn với nội dung:
Tai khoan [số điện thoại KH] chua dang ki tai khoan tren he thong SBG Online soanbaigiang.smas.vn</t>
  </si>
  <si>
    <t>Thanh toán thành công - KH tự nhắn tin nạp</t>
  </si>
  <si>
    <r>
      <t xml:space="preserve">Hệ thống gửi về thông báo thành công với nội dung:
</t>
    </r>
    <r>
      <rPr>
        <i/>
        <sz val="10"/>
        <rFont val="Arial"/>
        <family val="2"/>
        <charset val="163"/>
      </rPr>
      <t>Qui vi da nap thanh cong sotien VN vao tai khoan sodienthoaikhachhang tren soanbaigiang.smas.vn</t>
    </r>
  </si>
  <si>
    <t>Chức năng</t>
  </si>
  <si>
    <t>Đăng kí</t>
  </si>
  <si>
    <t>Đổi mật khẩu</t>
  </si>
  <si>
    <t>Nạp tiền</t>
  </si>
  <si>
    <t>1. Tài khoản của KH có số 01649529632 &lt; 1000.000
2. KH soạn tin: SBG Nap 1000000
3. Gửi đến 8062</t>
  </si>
  <si>
    <r>
      <t xml:space="preserve">Hệ thống gửi về 2 tin nhắn với nội dung
Tin 1: </t>
    </r>
    <r>
      <rPr>
        <i/>
        <sz val="12"/>
        <color theme="1"/>
        <rFont val="Cambria"/>
        <family val="1"/>
        <charset val="163"/>
        <scheme val="major"/>
      </rPr>
      <t>Qui vi da nap thanh cong 1000000 VN?? vao tai khoan 01649529632 tren soanbaigiang.smas.vn</t>
    </r>
    <r>
      <rPr>
        <sz val="12"/>
        <color theme="1"/>
        <rFont val="Cambria"/>
        <family val="1"/>
        <charset val="163"/>
        <scheme val="major"/>
      </rPr>
      <t xml:space="preserve">
Tin 2: </t>
    </r>
    <r>
      <rPr>
        <i/>
        <sz val="12"/>
        <color theme="1"/>
        <rFont val="Cambria"/>
        <family val="1"/>
        <charset val="163"/>
        <scheme val="major"/>
      </rPr>
      <t>1 Qui vi da nap thanh cong 1000000 VN  vao tai khoan 01649529632 tren soanbaigiang.smas.vn tu thue bao 01649529632</t>
    </r>
  </si>
  <si>
    <t>Chỉ gửi 1 thông báo lỗi tài khoản gốc của khách hàng không đủ để nạp tiền</t>
  </si>
  <si>
    <t>Kiểm tra số tiền ảo trên soanbaigiang.smas.vn của khách hàng</t>
  </si>
  <si>
    <t>Hệ thống cộng 1000000 vào tài khoản ảo của KH</t>
  </si>
  <si>
    <t>Không cộng tiền vào tài khoản ảo của khách hàng</t>
  </si>
  <si>
    <r>
      <t xml:space="preserve">Chỉ gửi 1 tin nhắn thông báo nạp tiền thành công tới KH và không bị lỗi font, với nội dung:
</t>
    </r>
    <r>
      <rPr>
        <i/>
        <sz val="12"/>
        <color theme="1"/>
        <rFont val="Cambria"/>
        <family val="1"/>
        <charset val="163"/>
        <scheme val="major"/>
      </rPr>
      <t>Qui vi da nap thanh cong 1000000 VND vao tai khoan 01649529632 tren soanbaigiang.smas.vn</t>
    </r>
  </si>
  <si>
    <t>TH2: Nạp tiền từ số điện thoại khác</t>
  </si>
  <si>
    <t>TH1: KH tự nhắn tin nạp tiền</t>
  </si>
  <si>
    <t>Số điện thoại nhắn tin nạp tiền không phải mạng Viettel</t>
  </si>
  <si>
    <t>Số điện thoại nhắn tin nạp tiền là thuê bao Viettel trả sau</t>
  </si>
  <si>
    <t>Số điện thoại KH được nạp tiền trong nội dung tin nhắn không đúng định dạng</t>
  </si>
  <si>
    <t>1. SĐT nạp tiền không phải mạng Viettel
2. Soạn tin: SBG NAP [Số tiền] [SDT khách hàng]
3. Gửi đến 8062</t>
  </si>
  <si>
    <t>1. SĐT nạp tiền là thuê bao trả sau
2. Soạn tin SBG NAP [Số tiền] [SDT khách hàng]
3. Gửi đến 8062</t>
  </si>
  <si>
    <t>1. SĐT khách hàng không đúng định dạng số điện thoại
2. Soạn tin SBG NAP [Số tiền] [SDT khách hàng]
3. Gửi đến 8062</t>
  </si>
  <si>
    <t>Số điện thoại KH được nạp tiền trong nội dung tin nhắn chưa đăng kí tài khoản trên SBG online</t>
  </si>
  <si>
    <t>1. SĐT khách hàng chưa đăng kí dịch vụ trên SBG online
2. Soạn tin SBG NAP [Số tiền] [SDT khách hàng]
3. Gửi đến 8062</t>
  </si>
  <si>
    <t>Số điện thoại nạp tiền có số tài khoản &lt; số tiền nạp trong tin nhắn</t>
  </si>
  <si>
    <t>1. SĐT nạp tiền có tài khoản gốc &lt; số tiền trong tin nhắn nạp tiền
2. Soạn tin SBG NAP [Số tiền] [SDT khách hàng]
3. Gửi đến 8062</t>
  </si>
  <si>
    <t>chưa có sim ngoại mạng</t>
  </si>
  <si>
    <t>không có sim trả sau</t>
  </si>
  <si>
    <t>Gửi về thông báo lỗi "0 Tai khoan 84979359749 chua dang ki tai khoan tren he thong SBG Online soanbaigiang.smas.vn. tu thue bao 01649529632</t>
  </si>
  <si>
    <r>
      <t xml:space="preserve">Hệ thống gửi về thông báo thành công với nội dung:
</t>
    </r>
    <r>
      <rPr>
        <i/>
        <sz val="10"/>
        <rFont val="Arial"/>
        <family val="2"/>
        <charset val="163"/>
      </rPr>
      <t>Qui vi da nap thanh cong so tien VND vao tai khoan sodienthoaikhachhang tren soanbaigiang.smas.vn</t>
    </r>
  </si>
  <si>
    <r>
      <t xml:space="preserve">Hệ thống gửi về 2 tin nhắn với nội dung
Tin 1 gửi đến số 01649529632: </t>
    </r>
    <r>
      <rPr>
        <i/>
        <sz val="12"/>
        <color theme="1"/>
        <rFont val="Cambria"/>
        <family val="1"/>
        <charset val="163"/>
        <scheme val="major"/>
      </rPr>
      <t>Qui vi da nap thanh cong 100000 VN?? vao tai khoan 0979359749 tren soanbaigiang.smas.vn</t>
    </r>
    <r>
      <rPr>
        <sz val="12"/>
        <color theme="1"/>
        <rFont val="Cambria"/>
        <family val="1"/>
        <charset val="163"/>
        <scheme val="major"/>
      </rPr>
      <t xml:space="preserve">
Tin 2 gửi đến số 0979359749: </t>
    </r>
    <r>
      <rPr>
        <i/>
        <sz val="12"/>
        <color theme="1"/>
        <rFont val="Cambria"/>
        <family val="1"/>
        <charset val="163"/>
        <scheme val="major"/>
      </rPr>
      <t>1 Qui vi da nap thanh cong 100000 VN  vao tai khoan 0979359749 tren soanbaigiang.smas.vn tu thue bao 01649529632</t>
    </r>
  </si>
  <si>
    <t>Chỉ gửi 1 thông báo lỗi tài khoản gốc không đủ để nạp tiền đến số điện thoại gửi tin nhắn</t>
  </si>
  <si>
    <t>Hệ thống cộng 100000 vào tài khoản ảo của KH</t>
  </si>
  <si>
    <t>Nạp tiền
(Nạp từ số điện thoại khác)</t>
  </si>
  <si>
    <t>Sheet Bug, lỗi số 6</t>
  </si>
  <si>
    <t>Sheet Bug, lỗi số 2</t>
  </si>
  <si>
    <t>Sheet Bug, lỗi số 1</t>
  </si>
  <si>
    <t>Sheet Bug, lỗi số 3</t>
  </si>
  <si>
    <t>Sheet Bug, lỗi số 4</t>
  </si>
  <si>
    <r>
      <t xml:space="preserve">Hệ thống gửi về số điện thoại gửi tin nạp tiền thông báo thành công với nội dung:
</t>
    </r>
    <r>
      <rPr>
        <i/>
        <sz val="10"/>
        <rFont val="Arial"/>
        <family val="2"/>
        <charset val="163"/>
      </rPr>
      <t>Qui vi da nap thanh cong [so tien] VND vao tai khoan [sodienthoaikhachhang] tren soanbaigiang.smas.vn</t>
    </r>
  </si>
  <si>
    <r>
      <t xml:space="preserve">Hệ thống gửi về số điện thoại khách hàng được nạp tiền nội dung:
</t>
    </r>
    <r>
      <rPr>
        <i/>
        <sz val="10"/>
        <rFont val="Arial"/>
        <family val="2"/>
        <charset val="163"/>
      </rPr>
      <t>Qui vi da nap thanh cong [so tien] VND vao tai khoan [sodienthoaikhachhang] tren soanbaigiang.smas.vn tu thue bao [sodienthoainaptien]</t>
    </r>
  </si>
  <si>
    <r>
      <t xml:space="preserve">Hệ thống gửi về 2 tin nhắn với nội dung bị lỗi font chỗ VNĐ như sau:
Tin 1 gửi đến số 01649529632: </t>
    </r>
    <r>
      <rPr>
        <i/>
        <sz val="12"/>
        <color theme="1"/>
        <rFont val="Cambria"/>
        <family val="1"/>
        <charset val="163"/>
        <scheme val="major"/>
      </rPr>
      <t xml:space="preserve">Qui vi da nap thanh cong 10000 </t>
    </r>
    <r>
      <rPr>
        <i/>
        <sz val="12"/>
        <color rgb="FFFF0000"/>
        <rFont val="Cambria"/>
        <family val="1"/>
        <charset val="163"/>
        <scheme val="major"/>
      </rPr>
      <t>VN??</t>
    </r>
    <r>
      <rPr>
        <i/>
        <sz val="12"/>
        <color theme="1"/>
        <rFont val="Cambria"/>
        <family val="1"/>
        <charset val="163"/>
        <scheme val="major"/>
      </rPr>
      <t xml:space="preserve"> vao tai khoan 0979359749 tren soanbaigiang.smas.vn</t>
    </r>
    <r>
      <rPr>
        <sz val="12"/>
        <color theme="1"/>
        <rFont val="Cambria"/>
        <family val="1"/>
        <charset val="163"/>
        <scheme val="major"/>
      </rPr>
      <t xml:space="preserve">
Tin 2 gửi đến số 0979359749: </t>
    </r>
    <r>
      <rPr>
        <i/>
        <sz val="12"/>
        <color rgb="FFFF0000"/>
        <rFont val="Cambria"/>
        <family val="1"/>
        <charset val="163"/>
        <scheme val="major"/>
      </rPr>
      <t>1</t>
    </r>
    <r>
      <rPr>
        <i/>
        <sz val="12"/>
        <color theme="1"/>
        <rFont val="Cambria"/>
        <family val="1"/>
        <charset val="163"/>
        <scheme val="major"/>
      </rPr>
      <t xml:space="preserve">Qui vi da nap thanh cong 10000 </t>
    </r>
    <r>
      <rPr>
        <i/>
        <sz val="12"/>
        <color rgb="FFFF0000"/>
        <rFont val="Cambria"/>
        <family val="1"/>
        <charset val="163"/>
        <scheme val="major"/>
      </rPr>
      <t xml:space="preserve">VN  </t>
    </r>
    <r>
      <rPr>
        <i/>
        <sz val="12"/>
        <color theme="1"/>
        <rFont val="Cambria"/>
        <family val="1"/>
        <charset val="163"/>
        <scheme val="major"/>
      </rPr>
      <t>vao tai khoan 0979359749 tren soanbaigiang.smas.vn tu thue bao 01649529632</t>
    </r>
  </si>
  <si>
    <r>
      <t xml:space="preserve">Sửa lại như sau:
- Tin 1: Sửa lại đơn vị tiền thành VND
- Tin 2: Sửa lại đơn vị tiền thành VND và bỏ số </t>
    </r>
    <r>
      <rPr>
        <sz val="12"/>
        <color rgb="FFFF0000"/>
        <rFont val="Cambria"/>
        <family val="1"/>
        <charset val="163"/>
        <scheme val="major"/>
      </rPr>
      <t>1</t>
    </r>
    <r>
      <rPr>
        <sz val="12"/>
        <color theme="1"/>
        <rFont val="Cambria"/>
        <family val="1"/>
        <charset val="163"/>
        <scheme val="major"/>
      </rPr>
      <t xml:space="preserve"> ở đầu tin nhắn đi</t>
    </r>
  </si>
  <si>
    <r>
      <t xml:space="preserve">Lỗi Hệ thống gửi về KH 2 tin nhắn với nội dung
Tin 1: </t>
    </r>
    <r>
      <rPr>
        <i/>
        <sz val="12"/>
        <color theme="1"/>
        <rFont val="Cambria"/>
        <family val="1"/>
        <charset val="163"/>
        <scheme val="major"/>
      </rPr>
      <t xml:space="preserve">Qui vi da nap thanh cong 1000000 </t>
    </r>
    <r>
      <rPr>
        <i/>
        <sz val="12"/>
        <color rgb="FFFF0000"/>
        <rFont val="Cambria"/>
        <family val="1"/>
        <charset val="163"/>
        <scheme val="major"/>
      </rPr>
      <t>VN??</t>
    </r>
    <r>
      <rPr>
        <i/>
        <sz val="12"/>
        <color theme="1"/>
        <rFont val="Cambria"/>
        <family val="1"/>
        <charset val="163"/>
        <scheme val="major"/>
      </rPr>
      <t xml:space="preserve"> vao tai khoan 01649529632 tren soanbaigiang.smas.vn</t>
    </r>
    <r>
      <rPr>
        <sz val="12"/>
        <color theme="1"/>
        <rFont val="Cambria"/>
        <family val="1"/>
        <charset val="163"/>
        <scheme val="major"/>
      </rPr>
      <t xml:space="preserve">
Tin 2: </t>
    </r>
    <r>
      <rPr>
        <i/>
        <sz val="12"/>
        <color theme="1"/>
        <rFont val="Cambria"/>
        <family val="1"/>
        <charset val="163"/>
        <scheme val="major"/>
      </rPr>
      <t xml:space="preserve">1 Qui vi da nap thanh cong 1000000 </t>
    </r>
    <r>
      <rPr>
        <i/>
        <sz val="12"/>
        <color rgb="FFFF0000"/>
        <rFont val="Cambria"/>
        <family val="1"/>
        <charset val="163"/>
        <scheme val="major"/>
      </rPr>
      <t xml:space="preserve">VN  </t>
    </r>
    <r>
      <rPr>
        <i/>
        <sz val="12"/>
        <color theme="1"/>
        <rFont val="Cambria"/>
        <family val="1"/>
        <charset val="163"/>
        <scheme val="major"/>
      </rPr>
      <t xml:space="preserve">vao tai khoan 01649529632 tren soanbaigiang.smas.vn tu thue bao 01649529632
</t>
    </r>
    <r>
      <rPr>
        <sz val="12"/>
        <color theme="1"/>
        <rFont val="Cambria"/>
        <family val="1"/>
        <charset val="163"/>
        <scheme val="major"/>
      </rPr>
      <t>=&gt; và bị lỗi font ở nội dung VNĐ</t>
    </r>
  </si>
  <si>
    <t>Sheet Bug, lỗi số 5</t>
  </si>
  <si>
    <t>Sheet Bug, lỗi số 7</t>
  </si>
  <si>
    <t>Số tiền trong tin nhắn không đúng định dạng</t>
  </si>
  <si>
    <t>1. Soạn tin SBG NAP abc [SDT khách hàng]
2. Gửi đến 8062</t>
  </si>
  <si>
    <t>đang thông báo là soanbaigiang.smas.vn khong co dich vu nay !</t>
  </si>
  <si>
    <t>Gửi về số điện thoại được nạp tiền 1 thông báo lỗi</t>
  </si>
  <si>
    <t>Khách hàng tự đăng kí thành công - số nội mạng</t>
  </si>
  <si>
    <t>Khách hàng tự đăng kí thành công - số ngoại mạng</t>
  </si>
  <si>
    <t>Pre: Số điện thoại KH là số Viettel
Thanh toán thành công - Nạp từ số điện thoại khác</t>
  </si>
  <si>
    <t>Pre: Số điện thoại KH là số Ngoại mạng
Thanh toán thành công - Nạp từ số điện thoại khác</t>
  </si>
  <si>
    <t>1. Khách hàng soạn đúng cú pháp:
SBG NAP [số tiền] [Số điện thoai KH ngoại mạng dạng 0xxx]
2. Gửi đến 8062</t>
  </si>
  <si>
    <t>1. Khách hàng soạn đúng cú pháp:
SBG NAP [số tiền] [Số điện thoiai KH ngoại mạng dạng 84xxx]
2. Gửi đến 8062</t>
  </si>
  <si>
    <r>
      <t xml:space="preserve">Hệ thống gửi về khách hàng thông báo lỗi:
</t>
    </r>
    <r>
      <rPr>
        <i/>
        <sz val="10"/>
        <rFont val="Arial"/>
        <family val="2"/>
        <charset val="163"/>
      </rPr>
      <t>soanbaigiang.smas.vn khong co dich vu nay</t>
    </r>
  </si>
  <si>
    <r>
      <t xml:space="preserve">Gửi thông báo lỗi về cho khách hàng với nội dung:
</t>
    </r>
    <r>
      <rPr>
        <i/>
        <sz val="10"/>
        <rFont val="Arial"/>
        <family val="2"/>
        <charset val="163"/>
      </rPr>
      <t>soanbaigiang.smas.vn khong co dich vu nay</t>
    </r>
  </si>
  <si>
    <t>1. Nhắn tin sai cú pháp khách hàng đăng kí trực tiếp, ví dụ:
SBG DG
SBG AB
(luôn phải đúng từ khóa SBG)
2. Gửi tin đến 8062</t>
  </si>
  <si>
    <t>1. KH đã đăng kí dịch vụ
2. Soan tin phục hồi mật khẩu với cú pháp không đúng, ví dụ: SBG KM
(luôn phải đúng từ khóa SBG)
3. Gửi đến 8062</t>
  </si>
  <si>
    <t>1. KH đã đăng kí dịch vụ
2. Soan tin phục hồi mật khẩu với cú pháp không đúng, ví dụ: SBG KM [Mật khẩu mới]
(luôn phải đúng từ khóa SBG)
3. Gửi đến 8062</t>
  </si>
  <si>
    <t>1. Khách hàng soạn không đúng cú pháp, ví dụ:
sbg nap tien, sbg naptien 002, sgb nap 001
(luôn phải đúng từ khóa SBG)
2. Gửi đến 8062</t>
  </si>
  <si>
    <t>1. Khách hàng soạn không đúng cú pháp, ví dụ:
sbg nap tien, sbg naptien 002, sgb nap 001 sodienthoaiKH
(luôn phải đúng từ khóa SBG)
2. Gửi đến 8062</t>
  </si>
  <si>
    <t>1. Nhắn tin sai cú pháp kênh đăng ký, ví dụ
SBG DG [Số điện thoại KH]
SDG DK [Số điện thoại KH]
2. Gửi tin đến 8062</t>
  </si>
  <si>
    <t>Đăng kí - CTV nhắn tin</t>
  </si>
  <si>
    <t>1. CTV nhắn tin đăng kí cho KH
2. Số điện thoại KH ko hợp lệ, ví du:
SBG DK ádkfjsdf
3. Gửi đến 8062</t>
  </si>
  <si>
    <t>Hệ thống gửi về tin nhắn:
soanbaigiang.smas.vn khong co dich vu nay!</t>
  </si>
  <si>
    <t>Gửi về tin nhắn có nội dung Số điện thoại khách hàng không hợp lệ</t>
  </si>
  <si>
    <t>Sheet bug, lỗi số 8</t>
  </si>
  <si>
    <r>
      <rPr>
        <i/>
        <sz val="12"/>
        <color theme="1"/>
        <rFont val="Cambria"/>
        <family val="1"/>
        <charset val="163"/>
        <scheme val="major"/>
      </rPr>
      <t>Số điện thoại 01649529632 có tài khoản đủ để nạp tiền</t>
    </r>
    <r>
      <rPr>
        <sz val="12"/>
        <color theme="1"/>
        <rFont val="Cambria"/>
        <family val="1"/>
        <charset val="163"/>
        <scheme val="major"/>
      </rPr>
      <t xml:space="preserve">
1. Soạn tin: SBG Nap 10000 0979359749
2. Gửi đến 8062</t>
    </r>
  </si>
  <si>
    <r>
      <rPr>
        <i/>
        <sz val="12"/>
        <color theme="1"/>
        <rFont val="Cambria"/>
        <family val="1"/>
        <charset val="163"/>
        <scheme val="major"/>
      </rPr>
      <t>Tài khoản của KH đủ với số tiền trong tin nhắn nạp tiền</t>
    </r>
    <r>
      <rPr>
        <sz val="12"/>
        <color theme="1"/>
        <rFont val="Cambria"/>
        <family val="1"/>
        <charset val="163"/>
        <scheme val="major"/>
      </rPr>
      <t xml:space="preserve">
1. KH nhắn tin nạp tiền
2. Gửi đến 8062</t>
    </r>
  </si>
  <si>
    <r>
      <rPr>
        <i/>
        <sz val="12"/>
        <color theme="1"/>
        <rFont val="Cambria"/>
        <family val="1"/>
        <charset val="163"/>
        <scheme val="major"/>
      </rPr>
      <t>Số điện thoại 01649529632 có tài khoản gốc &lt; 100000</t>
    </r>
    <r>
      <rPr>
        <sz val="12"/>
        <color theme="1"/>
        <rFont val="Cambria"/>
        <family val="1"/>
        <charset val="163"/>
        <scheme val="major"/>
      </rPr>
      <t xml:space="preserve">
1. Soạn tin: SBG Nap 100000 0979359749
2. Gửi đến 8062</t>
    </r>
  </si>
  <si>
    <r>
      <rPr>
        <i/>
        <sz val="12"/>
        <color theme="1"/>
        <rFont val="Cambria"/>
        <family val="1"/>
        <charset val="163"/>
        <scheme val="major"/>
      </rPr>
      <t>Số điện thoại 0979359749 không phải là số của CTV</t>
    </r>
    <r>
      <rPr>
        <sz val="12"/>
        <color theme="1"/>
        <rFont val="Cambria"/>
        <family val="1"/>
        <charset val="163"/>
        <scheme val="major"/>
      </rPr>
      <t xml:space="preserve">
1. Soạn tin đăng kí dịch vụ theo cú pháp của CTV, ví du:
SBG DK 01689925260
2. Gửi tin đến 8062</t>
    </r>
  </si>
  <si>
    <r>
      <rPr>
        <i/>
        <sz val="12"/>
        <color theme="1"/>
        <rFont val="Cambria"/>
        <family val="1"/>
        <charset val="163"/>
        <scheme val="major"/>
      </rPr>
      <t>Số điện thoại 0979359749 đã được đăng kí dịch vụ</t>
    </r>
    <r>
      <rPr>
        <sz val="12"/>
        <color theme="1"/>
        <rFont val="Cambria"/>
        <family val="1"/>
        <charset val="163"/>
        <scheme val="major"/>
      </rPr>
      <t xml:space="preserve">
1. Cộng tác viên nhắn tin đăng kí dịch vụ cho số điện thoại 0979359749</t>
    </r>
  </si>
  <si>
    <t>Sửa lại nội dung gửi đến CTV như sau: So dien thoai 0979359749 da dang ki dich vu</t>
  </si>
  <si>
    <r>
      <t xml:space="preserve">Hệ thống gửi về 2 tin nhắn:
Tin 1 gửi đến CTV với nội dung: </t>
    </r>
    <r>
      <rPr>
        <i/>
        <sz val="12"/>
        <color theme="1"/>
        <rFont val="Cambria"/>
        <family val="1"/>
        <charset val="163"/>
        <scheme val="major"/>
      </rPr>
      <t>Ban da dang ky thanh cong dich vu Soan bai giang Online cho 0979359749</t>
    </r>
    <r>
      <rPr>
        <sz val="12"/>
        <color theme="1"/>
        <rFont val="Cambria"/>
        <family val="1"/>
        <charset val="163"/>
        <scheme val="major"/>
      </rPr>
      <t xml:space="preserve">
Tin 2 gửi đến số 0979359749 1 tin với nội dung: </t>
    </r>
    <r>
      <rPr>
        <i/>
        <sz val="12"/>
        <color theme="1"/>
        <rFont val="Cambria"/>
        <family val="1"/>
        <charset val="163"/>
        <scheme val="major"/>
      </rPr>
      <t>So dien thoai cua Qui vi da duoc dang ky</t>
    </r>
  </si>
  <si>
    <t>Kiểm tra tin nhắn gửi đến khách hàng</t>
  </si>
  <si>
    <r>
      <t xml:space="preserve">Đăng kí thành công, hệ thống gửi đến CTV thông báo:
</t>
    </r>
    <r>
      <rPr>
        <i/>
        <sz val="10"/>
        <rFont val="Arial"/>
        <family val="2"/>
        <charset val="163"/>
      </rPr>
      <t>“Ban da dang ky thanh cong dich vu Soan bai giang Online cho [so dien thoai KH]”</t>
    </r>
  </si>
  <si>
    <r>
      <t xml:space="preserve">Hệ thống gửi về khách hàng thông báo:
</t>
    </r>
    <r>
      <rPr>
        <i/>
        <sz val="10"/>
        <rFont val="Arial"/>
        <family val="2"/>
        <charset val="163"/>
      </rPr>
      <t>Chuc mung Qui vi da dang ky thanh cong tai khoan Soan bai giang Online. Hay dang nhap vao soanbaigiang.smas.vn voi ten truy nhap [SDT khach hang], mat khau [mat khau] de su dung</t>
    </r>
  </si>
  <si>
    <r>
      <t xml:space="preserve">Chuyển chữ B sang viết thường, như sau:
Chuc mung Qui vi da dang ky thanh cong tai khoan Soan </t>
    </r>
    <r>
      <rPr>
        <sz val="12"/>
        <color rgb="FFFF0000"/>
        <rFont val="Cambria"/>
        <family val="1"/>
        <charset val="163"/>
        <scheme val="major"/>
      </rPr>
      <t>bai</t>
    </r>
    <r>
      <rPr>
        <sz val="12"/>
        <color theme="1"/>
        <rFont val="Cambria"/>
        <family val="1"/>
        <charset val="163"/>
        <scheme val="major"/>
      </rPr>
      <t xml:space="preserve"> giang Online. Hay dang nhap vao soanbaigiang.smas.vn voi ten truy nhap [SDT khach hang], mat khau [mat khau] de su dung</t>
    </r>
  </si>
  <si>
    <t>Đăng ký</t>
  </si>
  <si>
    <r>
      <t xml:space="preserve">Tin nhắn gửi về khách hàng là:
</t>
    </r>
    <r>
      <rPr>
        <i/>
        <sz val="12"/>
        <color theme="1"/>
        <rFont val="Cambria"/>
        <family val="1"/>
        <charset val="163"/>
        <scheme val="major"/>
      </rPr>
      <t xml:space="preserve">Chuc mung Qui vi da dang ky thanh cong tai khoan Soan </t>
    </r>
    <r>
      <rPr>
        <i/>
        <sz val="12"/>
        <color rgb="FFFF0000"/>
        <rFont val="Cambria"/>
        <family val="1"/>
        <charset val="163"/>
        <scheme val="major"/>
      </rPr>
      <t xml:space="preserve">Bai </t>
    </r>
    <r>
      <rPr>
        <i/>
        <sz val="12"/>
        <color theme="1"/>
        <rFont val="Cambria"/>
        <family val="1"/>
        <charset val="163"/>
        <scheme val="major"/>
      </rPr>
      <t xml:space="preserve">giang Online. Hay dang nhap vao soanbaigiang.smas.vn voi ten truy nhap [SDT khach hang], mat khau [mat khau] de su dung
</t>
    </r>
    <r>
      <rPr>
        <sz val="12"/>
        <color rgb="FFFF0000"/>
        <rFont val="Cambria"/>
        <family val="1"/>
        <charset val="163"/>
        <scheme val="major"/>
      </rPr>
      <t>=&gt; Chữ B trong cụm Soan bai giang đang viết hoa</t>
    </r>
  </si>
  <si>
    <t>Sheet Bug, lỗi số 10</t>
  </si>
  <si>
    <t>Gửi về thông báo lỗi với nội dung:
soanbaigiang.smas.vn khong co dich vu nay</t>
  </si>
  <si>
    <t>Gửi về số điện thoại nhắn tin thông báo lỗi với nội dung:
soanbaigiang.smas.vn khong co dich vu nay</t>
  </si>
  <si>
    <t>Gửi về số điện thoại nhắn tin 1 thông báo lỗi</t>
  </si>
  <si>
    <t>Gửi về số điện thoại nhắn tin 1 thông báo lỗi: Tai khoan [sodienthoaiKH] chua dang ki tai khoan tren he thong SBG Online soanbaigiang.smas.vn</t>
  </si>
  <si>
    <t>1. Đăng kí không thành công</t>
  </si>
  <si>
    <t>Nội dung tin nhắn không có hotline hỗ trợ khách hàng, ví dụ: liên hệ 1900xxxx để biết thêm chi tiết</t>
  </si>
  <si>
    <t>Số điện thoại khách hàng chưa đăng kí dịch vụ</t>
  </si>
  <si>
    <t>1. SĐT khách hàng chưa đăng kí tài khoản trên SBG
2. KH nhắn tin: SBG VIP 1 
3. Gửi đến 8062</t>
  </si>
  <si>
    <r>
      <t xml:space="preserve">Gửi về khách hàng thông báo lỗi:
</t>
    </r>
    <r>
      <rPr>
        <i/>
        <sz val="10"/>
        <rFont val="Arial"/>
        <family val="2"/>
        <charset val="163"/>
      </rPr>
      <t>Tai khoan sodienthoai chua dang ki tai khoan tren he thong SBG Online soanbaigiang.smas.vn</t>
    </r>
  </si>
  <si>
    <t>1. Tài khoản ảo &lt; 500đ
2. KH soạn tin: SBG VIP 1
3. Gửi đến 8062</t>
  </si>
  <si>
    <r>
      <t xml:space="preserve">Gửi về khách hàng thông báo lỗi:
</t>
    </r>
    <r>
      <rPr>
        <i/>
        <sz val="10"/>
        <rFont val="Arial"/>
        <family val="2"/>
        <charset val="163"/>
      </rPr>
      <t>Tai khoan cua qui vi khong du de dang ky su dung dich vu Soan Bai giang truc tuyen tren soanbaigiang.smas.vn. Hay nap tien va dang ky lai. Cam on</t>
    </r>
  </si>
  <si>
    <t>1. Tài khoản ảo &lt; 2000đ
2. KH soạn tin: SBG VIP 6
3. Gửi đến 8062</t>
  </si>
  <si>
    <t>1. Tài khoản ảo &lt; 1000đ
2. KH soạn tin: SBG VIP 3
3. Gửi đến 8062</t>
  </si>
  <si>
    <t>1. Tài khoản ảo &lt; 2500đ
2. KH soạn tin: SBG VIP 12
3. Gửi đến 8062</t>
  </si>
  <si>
    <t>Tài khoản ảo trên SBG online không đủ để đăng kí dịch vụ.
Giả sử, giá cước tháng của các gói tương ứng như sau:
VIP 1: 500đ
VIP 3: 1000đ
VIP 6: 2000đ
VIP 12: 2500đ</t>
  </si>
  <si>
    <t>Khách hàng soạn sai cú pháp</t>
  </si>
  <si>
    <t>1. KH soạn sai cú pháp, ví dụ:
SBG vip1
SBG vip 1 123
(lưu ý: từ khóa SBG phải luôn đúng)
2. Gửi đến 8062</t>
  </si>
  <si>
    <t>Khách hàng đã đăng kí gói dịch vụ rồi</t>
  </si>
  <si>
    <t>1. Khách hàng đã đăng kí gói VIP 1
2. KH soạn: SBG VIP 1 
3. Gửi đến 8062</t>
  </si>
  <si>
    <t xml:space="preserve">Hệ thống gửi đến thông báo:
</t>
  </si>
  <si>
    <t>1. Khách hàng đã nhắn tin đăng kí, thực hiện nhắn lại: SBG DK
2. Gửi đến 8062</t>
  </si>
  <si>
    <t>Khách hàng tự đăng kí hoặc CTV đăng ký thành công:
SGB DK
SBK DK [SĐT khách hàng]</t>
  </si>
  <si>
    <r>
      <t>Hệ thống gửi về CTV thông báo lỗi:</t>
    </r>
    <r>
      <rPr>
        <i/>
        <sz val="10"/>
        <rFont val="Arial"/>
        <family val="2"/>
        <charset val="163"/>
      </rPr>
      <t xml:space="preserve">
“So dien thoai cua Qui vi da duoc dang ky”.</t>
    </r>
  </si>
  <si>
    <t>1. Khách hàng đã đăng kí gói VIP 3
2. KH soạn: SBG VIP 3 
3. Gửi đến 8062</t>
  </si>
  <si>
    <t>1. Khách hàng đã đăng kí gói VIP 6
2. KH soạn: SBG VIP 6 
3. Gửi đến 8062</t>
  </si>
  <si>
    <t>1. Khách hàng đã đăng kí gói VIP 12
2. KH soạn: SBG VIP 12
3. Gửi đến 8062</t>
  </si>
  <si>
    <t>Khách hàng soạn không đúng gói dịch vụ</t>
  </si>
  <si>
    <t>1. KH soạn không đúng gói dịch vụ VIP 1,3,6,12
SBG vip 2
SBG vip 4
2. Gửi đến 8062</t>
  </si>
  <si>
    <r>
      <t xml:space="preserve">Hệ thống gửi lại khách hàng thông báo lỗi:
</t>
    </r>
    <r>
      <rPr>
        <i/>
        <sz val="10"/>
        <rFont val="Arial"/>
        <family val="2"/>
        <charset val="163"/>
      </rPr>
      <t>Goi dich vụ qui vi dang ky khong ton tai</t>
    </r>
  </si>
  <si>
    <r>
      <t xml:space="preserve">Hệ thống gửi lại khách hàng thông báo lỗi:
</t>
    </r>
    <r>
      <rPr>
        <i/>
        <sz val="10"/>
        <rFont val="Arial"/>
        <family val="2"/>
        <charset val="163"/>
      </rPr>
      <t>soanbaigiang.smas.vn khong co dich vu nay</t>
    </r>
  </si>
  <si>
    <t>Đăng kí thành công gói VIP 1</t>
  </si>
  <si>
    <t>1. Tài khoản ảo của KH đủ để đăng kí gói VIP 1
2. KH soạn tin: SBG VIP 1
3. Gửi đến 8062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</si>
  <si>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+ 1 tháng</t>
    </r>
  </si>
  <si>
    <t>Đăng kí thành công gói VIP 3</t>
  </si>
  <si>
    <t>1. Tài khoản ảo của KH đủ để đăng kí gói VIP 3
2. KH soạn tin: SBG VIP 3
3. Gửi đến 8062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</si>
  <si>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+ 3 tháng</t>
    </r>
  </si>
  <si>
    <t>Đăng kí thành công gói VIP 6</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</si>
  <si>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+ 6 tháng</t>
    </r>
  </si>
  <si>
    <t>Đăng kí thành công gói VIP 12</t>
  </si>
  <si>
    <r>
      <t xml:space="preserve">Gửi thông báo thành công về KH với nội dung:
</t>
    </r>
    <r>
      <rPr>
        <i/>
        <sz val="10"/>
        <rFont val="Arial"/>
        <family val="2"/>
        <charset val="163"/>
      </rPr>
      <t xml:space="preserve">Chuc mung Qui vi da dang ky su dung Soan Bai giang truc tuyen tren soanbaigiang.smas.vn. Qui vi co the su dung dich vu den ngay [ngayhethan]
</t>
    </r>
    <r>
      <rPr>
        <sz val="10"/>
        <rFont val="Arial"/>
        <family val="2"/>
        <charset val="163"/>
      </rPr>
      <t>ngayhethan = ngày hiện tại + 12 tháng</t>
    </r>
  </si>
  <si>
    <t>5. Đổi số điện thoại</t>
  </si>
  <si>
    <t>Kiểm tra đổi số điện thoại không thành công</t>
  </si>
  <si>
    <t>1. Số điện thoại mới chưa đăng kí tài khoản trên SBG online
2. Số điện thoại cũ chưa đăng kí tài khoản trên SBG online
3. Số điện thoại mới nhắn tin cú pháp:
SBG DDT [so dien thoai cu] [mat khau]
4. Gửi đến 8062</t>
  </si>
  <si>
    <t>1. Số điện thoại mới đã đăng kí tài khoản trên SBG online
2. Số điện thoại mới nhắn tin cú pháp:
SBG DDT [so dien thoai cu] [mat khau]
3. Gửi đến 8062</t>
  </si>
  <si>
    <t>1. Số điện thoại mới chưa đăng kí tài khoản trên SBG online
2. Số điện thoại cũ đã đăng kí tài khoản trên SBG online
3. Số điện thoại mới nhắn tin cú pháp:
SBG DDT [so dien thoai cu] [mat khau]
4. Mật khẩu của số điện thoại cũ không đúng
5. Gửi đến 8062</t>
  </si>
  <si>
    <t>Kiểm tra đổi số điện thoại thành công</t>
  </si>
  <si>
    <t>1. Số điện thoại mới chưa đăng kí tài khoản trên SBG online
2. Số điện thoại cũ đã đăng kí tài khoản trên SBG online
3. Số điện thoại mới nhắn tin cú pháp:
SBG DDT [so dien thoai cu] [mat khau]
4. Mật khẩu của số điện thoại cũ đúng
5. Gửi đến 8062</t>
  </si>
  <si>
    <r>
      <t xml:space="preserve">Gửi thông báo thành công về SĐT mới với nội dung:
</t>
    </r>
    <r>
      <rPr>
        <i/>
        <sz val="10"/>
        <rFont val="Arial"/>
        <family val="2"/>
        <charset val="163"/>
      </rPr>
      <t>Qui vi da doi so dien thoai tren soanbaigiang.smas.vn sang so dien thoai [sodienthoaimoi]</t>
    </r>
  </si>
  <si>
    <t>Kiểm tra đăng nhập bằng số điện thoại cũ</t>
  </si>
  <si>
    <t>Không đăng nhập thành công</t>
  </si>
  <si>
    <t>Kiểm tra đăng nhập bằng số điện thoại mới</t>
  </si>
  <si>
    <t>Lấy số điện thoại cũ nhắn tin 1 số cú pháp như nạp tiền, đổi mật khẩu</t>
  </si>
  <si>
    <t>Không thực hiện thành công</t>
  </si>
  <si>
    <t>Lấy số điện thoại cũ đăng kí lại dịch vụ</t>
  </si>
  <si>
    <t>Đăng kí thành công</t>
  </si>
  <si>
    <t>Số điện thoại mới nhắn tin không đúng cú pháp đổi số điện thoại, ví dụ:
SBG DT [so dien thoai cu] [mat khau]
SBG DDT [so dien thoai cu]</t>
  </si>
  <si>
    <r>
      <t xml:space="preserve">Hệ thống gửi đến số điện thoại mới và số điện thoại cũ 1 thông báo lỗi với nội dung:
</t>
    </r>
    <r>
      <rPr>
        <i/>
        <sz val="10"/>
        <rFont val="Arial"/>
        <family val="2"/>
        <charset val="163"/>
      </rPr>
      <t>So dien thoai [SDT moi] da dang ky tren he thong SBG Online soanbaigiang.smas.vn nen Qui vi khong the doi sang so dien thoai nay duoc.</t>
    </r>
  </si>
  <si>
    <t>Đổi số điện thoại</t>
  </si>
  <si>
    <t>Pre: Số điện thoại mới đã đăng kí dịch vụ
1. Số điện thoại mới soạn tin: 
SBG DDT [so dien thoai cu] [mat khau]
2. Gửi đến 8062</t>
  </si>
  <si>
    <t>Bỏ số 0 ở đầu tin đi</t>
  </si>
  <si>
    <r>
      <t xml:space="preserve">Hệ thống gửi tới số điện thoại cũ thông báo với nội dung:
</t>
    </r>
    <r>
      <rPr>
        <i/>
        <sz val="12"/>
        <color theme="1"/>
        <rFont val="Cambria"/>
        <family val="1"/>
        <charset val="163"/>
        <scheme val="major"/>
      </rPr>
      <t>0 So dien thoai [SDT mới] da dang ky tren he thong SBG Online soanbaigiang.smas.vn nen Qui vi khong the doi sang so dien thoai nay duoc</t>
    </r>
  </si>
  <si>
    <t>Sheet Bug, lỗi số 12</t>
  </si>
  <si>
    <t>Hệ thống gửi đến số điện thoại mới 1 thông báo lỗi:</t>
  </si>
  <si>
    <r>
      <t xml:space="preserve">Hệ thống gửi đến số điện thoại mới và số điện thoại cũ 1 thông báo lỗi với nội dung:
</t>
    </r>
    <r>
      <rPr>
        <i/>
        <sz val="10"/>
        <rFont val="Arial"/>
        <family val="2"/>
        <charset val="163"/>
      </rPr>
      <t>Tai khoan [sodienthoaicu] chua dang ki tai khoan tren he thong SBG Online soanbaigiang.smas.vn</t>
    </r>
  </si>
  <si>
    <t>Đổi SĐT</t>
  </si>
  <si>
    <t>Pre: Số điện thoại cũ chưa đăng kí dịch vụ
1. Số điện thoại cũ chưa đăng kí dịch vụ
2. Số điện thoại mới soạn tin:
SBG DDT [so dien thoai cu] [mat khau]
3. Gửi đến 8062</t>
  </si>
  <si>
    <r>
      <t xml:space="preserve">Hệ thống gửi về số điện thoại cũ và số điện thoại mới nội dung:
</t>
    </r>
    <r>
      <rPr>
        <i/>
        <sz val="12"/>
        <color theme="1"/>
        <rFont val="Cambria"/>
        <family val="1"/>
        <charset val="163"/>
        <scheme val="major"/>
      </rPr>
      <t>So dien thoai c???a Qui vi chua duoc dang ky!</t>
    </r>
  </si>
  <si>
    <r>
      <t xml:space="preserve">Sửa lại nội dung thành:
</t>
    </r>
    <r>
      <rPr>
        <i/>
        <sz val="12"/>
        <color theme="1"/>
        <rFont val="Cambria"/>
        <family val="1"/>
        <charset val="163"/>
        <scheme val="major"/>
      </rPr>
      <t>Tai khoan [sodienthoaicu] chua dang ki tai khoan tren he thong SBG Online soanbaigiang.smas.vn</t>
    </r>
  </si>
  <si>
    <t>Sheet Bug, lỗi số 13</t>
  </si>
  <si>
    <t>1. SĐT mới chưa đăng kí dịch vụ
2. SĐT cũ đã đăng kí dịch vụ
3. SĐT mới nhắn tin cú pháp:
SBG DDT [SĐT cũ] [mat khau]
Trong đó mật khẩu nhập không đúng
4. Gửi đến 8062</t>
  </si>
  <si>
    <t>Vẫn thực hiện đổi thành công</t>
  </si>
  <si>
    <t>Sheet Bug, lỗi số 14</t>
  </si>
  <si>
    <t>Đăng kí dịch vụ</t>
  </si>
  <si>
    <t>1. SĐT khách hàng đã đăng kí dịch vụ
2. KH soạn tin: SBG VIP 2
3. Gửi đến 8062</t>
  </si>
  <si>
    <t>Không đổi thành công, gửi về thông báo lỗi tới số điện thoại nhắn tin là mật khẩu không đúng</t>
  </si>
  <si>
    <t>sheet Bug, lỗi số 15</t>
  </si>
  <si>
    <t>Tài khoản ảo của KH bị trừ đi số tiền = giá cước của gói VIP 1</t>
  </si>
  <si>
    <t xml:space="preserve">Kiểm tra tài khoản ảo của KH </t>
  </si>
  <si>
    <t>Kiểm tra tài khoản ảo của KH bị trừ đi số tiền = giá cước của gói VIP 3</t>
  </si>
  <si>
    <t>Tài khoản ảo của KH bị trừ đi số tiền = giá cước của gói VIP 3</t>
  </si>
  <si>
    <t>Kiểm tra tài khoản ảo của KH bị trừ đi số tiền = giá cước của gói VIP 6</t>
  </si>
  <si>
    <t>Tài khoản ảo của KH bị trừ đi số tiền = giá cước của gói VIP 6</t>
  </si>
  <si>
    <t>1. Tài khoản ảo của KH đủ để đăng kí gói VIP 12
2. KH soạn tin: SBG VIP 12
3. Gửi đến 8062</t>
  </si>
  <si>
    <t>1. Tài khoản ảo của KH đủ để đăng kí gói VIP 6
2. KH soạn tin: SBG VIP 6
3. Gửi đến 8062</t>
  </si>
  <si>
    <t>Kiểm tra tài khoản ảo của KH bị trừ đi số tiền = giá cước của gói VIP 12</t>
  </si>
  <si>
    <t>Tài khoản ảo của KH bị trừ đi số tiền = giá cước của gói VIP 12</t>
  </si>
  <si>
    <r>
      <t xml:space="preserve">2. Nạp tiền thành công
</t>
    </r>
    <r>
      <rPr>
        <i/>
        <sz val="10"/>
        <rFont val="Arial"/>
        <family val="2"/>
        <charset val="163"/>
      </rPr>
      <t>Điều kiện: Thuê bao Viettel trả trước, đã đăng kí dịch vụ, tài khoản &gt;= giá cước tháng của dịch vụ</t>
    </r>
  </si>
  <si>
    <t>Hệ thống trừ vào tài khoản gốc số tiền = số tiền đã soạn tin để nạp + 500đ</t>
  </si>
  <si>
    <t xml:space="preserve">Kiểm tra trừ tiền trong tài khoản của số điện thoại nhắn tin </t>
  </si>
  <si>
    <t>1. Số điện thoại nạp hộ soạn đúng cú pháp:
SBG NAP [số tiền] [Số điện thoai KH Viettel dạng 0xxx]
2. Gửi đến 8062</t>
  </si>
  <si>
    <t>1. Khách hàng đã đăng kí thành công gói VIP 1
2. Kiểm tra thời hạn sử dụng của khách hàng trong tin nhắn trả về</t>
  </si>
  <si>
    <t>Thời hạn sử dụng không đúng.
Giả sử, ngày hiện tại là 19/11/2014, đăng kí gói VIP 1 thì sẽ cộng thêm 30 ngày =&gt; thời hạn là 19/12/2014
Nhưng tin nhắn trả về thời hạn là ngày 19/01/2015</t>
  </si>
  <si>
    <t>Gửi đúng thời hạn sử dụng về cho khách hàng</t>
  </si>
  <si>
    <t>Để hỏi lại</t>
  </si>
  <si>
    <t>Sheet Bug, lỗi số 16</t>
  </si>
  <si>
    <t xml:space="preserve">- Khách hàng đăng kí gói VIP 1 rồi, đăng kí lại gói VIP 1 có thành công ko ? </t>
  </si>
  <si>
    <t>Kiểm tra thời hạn sử dụng của khách hàng hiển thị trên webiste</t>
  </si>
  <si>
    <t>Thời hạn sử dụng = thời hạn sử dụng hiện tại + 1 tháng
Nếu thời hạn sử dụng là 0 thì = ngày hiện tại + 1 tháng</t>
  </si>
  <si>
    <t>Thời hạn sử dụng = thời hạn sử dụng hiện tại + 3 tháng
Nếu thời hạn sử dụng là 0 thì = ngày hiện tại + 3 tháng</t>
  </si>
  <si>
    <t>Thời hạn sử dụng = thời hạn sử dụng hiện tại + 6 tháng
Nếu thời hạn sử dụng là 0 thì = ngày hiện tại + 6 tháng</t>
  </si>
  <si>
    <t>Thời hạn sử dụng = thời hạn sử dụng hiện tại + 12 tháng
Nếu thời hạn sử dụng là 0 thì = ngày hiện tại + 12 tháng</t>
  </si>
  <si>
    <t>- KH đăng kí gói VIP 1 thành công, thời hạn sử dụng là ngày 19/12/2014, tiếp đó đăng kí gói VIP 3 thành công thì thời hạn sử dụng = ngày hiện tại + 3 tháng hay thời hạn sử dụng = thời hạn sử dụng hiện tại + 3 tháng</t>
  </si>
  <si>
    <t>Phục hồi mật khẩu</t>
  </si>
  <si>
    <t>1. Số điện thoại của khách hàng chưa đăng kí tài khoản
2. KH nhắn tin: SBG MK gửi đến 8062</t>
  </si>
  <si>
    <r>
      <t xml:space="preserve">Gửi thông báo lỗi về khách hàng: </t>
    </r>
    <r>
      <rPr>
        <i/>
        <sz val="10"/>
        <rFont val="Arial"/>
        <family val="2"/>
        <charset val="163"/>
      </rPr>
      <t>So dien thoai chua dang ki tai khoan tren soanbaigiang.smas.vn</t>
    </r>
  </si>
  <si>
    <r>
      <t xml:space="preserve">Sửa lại câu thông báo thành:
</t>
    </r>
    <r>
      <rPr>
        <i/>
        <sz val="12"/>
        <color theme="1"/>
        <rFont val="Cambria"/>
        <family val="1"/>
        <charset val="163"/>
        <scheme val="major"/>
      </rPr>
      <t>So dien thoai chua dang ki tai khoan tren soanbaigiang.smas.vn</t>
    </r>
  </si>
  <si>
    <t>Thay đổi mật khẩu</t>
  </si>
  <si>
    <t>1. Số điện thoại của khách hàng chưa đăng kí tài khoản
2. KH nhắn tin: SBG MK [MK mới] gửi đến 8062</t>
  </si>
  <si>
    <r>
      <t xml:space="preserve">Hệ thống gửi về tin nhắn có nội dung không đúng là:
</t>
    </r>
    <r>
      <rPr>
        <i/>
        <sz val="12"/>
        <color theme="1"/>
        <rFont val="Cambria"/>
        <family val="1"/>
        <charset val="163"/>
        <scheme val="major"/>
      </rPr>
      <t>So dien thoai c???a Qui vi da duoc dang ky!</t>
    </r>
  </si>
  <si>
    <r>
      <t xml:space="preserve">Hệ thống gửi về tin nhắn có nội dung không đúng là:
</t>
    </r>
    <r>
      <rPr>
        <i/>
        <sz val="12"/>
        <color theme="1"/>
        <rFont val="Cambria"/>
        <family val="1"/>
        <charset val="163"/>
        <scheme val="major"/>
      </rPr>
      <t>soanbaigiang.smas.vn khong co dich vu nay!</t>
    </r>
  </si>
  <si>
    <r>
      <t xml:space="preserve">Hệ thống gửi về khách hàng tin nhắn có nội dung:
</t>
    </r>
    <r>
      <rPr>
        <i/>
        <sz val="12"/>
        <color theme="1"/>
        <rFont val="Cambria"/>
        <family val="1"/>
        <charset val="163"/>
        <scheme val="major"/>
      </rPr>
      <t>Goi dich v??? qui vi dang ky khong ton tai</t>
    </r>
  </si>
  <si>
    <t>Sheet Bug, lỗi số 18</t>
  </si>
  <si>
    <t>Sheet bug, lỗi số 17</t>
  </si>
  <si>
    <t>Đăng ký tài khoản</t>
  </si>
  <si>
    <t>1. Trường hợp nạp tiền không thành công</t>
  </si>
  <si>
    <t>chưa có số ngoại mạng</t>
  </si>
  <si>
    <t>Lần kiểm thử</t>
  </si>
  <si>
    <t>1. Số điện thoại nạp hộ soạn đúng cú pháp:
SBG NAP [số tiền] [Số điện thoia KH Viettel dạng 84xxx]
2. Gửi đến 8062</t>
  </si>
  <si>
    <t>Tất các tin nhắn, từ "Qui vi" nên đổi thành "Quy vi" (sửa "i" thành "y")</t>
  </si>
  <si>
    <r>
      <t xml:space="preserve">Tin nhắn gửi về khách hàng là:
</t>
    </r>
    <r>
      <rPr>
        <i/>
        <sz val="12"/>
        <color theme="1"/>
        <rFont val="Cambria"/>
        <family val="1"/>
        <scheme val="major"/>
      </rPr>
      <t>So dien thoai cua Qui vi da duoc dang ky</t>
    </r>
  </si>
  <si>
    <r>
      <t xml:space="preserve">Sửa lại thông báo lỗi để không bị lỗi font, nội dung là: 
</t>
    </r>
    <r>
      <rPr>
        <i/>
        <sz val="12"/>
        <color theme="1"/>
        <rFont val="Cambria"/>
        <family val="1"/>
        <charset val="163"/>
        <scheme val="major"/>
      </rPr>
      <t>Goi dich vu qui vi dang ky khong ton tai</t>
    </r>
  </si>
</sst>
</file>

<file path=xl/styles.xml><?xml version="1.0" encoding="utf-8"?>
<styleSheet xmlns="http://schemas.openxmlformats.org/spreadsheetml/2006/main" xmlns:mc="http://schemas.openxmlformats.org/markup-compatibility/2006" xmlns:x14ac="http://schemas.microsoft.com/office/spreadsheetml/2009/9/ac" mc:Ignorable="x14ac">
  <fonts count="29" x14ac:knownFonts="1">
    <font>
      <sz val="11"/>
      <color theme="1"/>
      <name val="Calibri"/>
      <family val="2"/>
      <scheme val="minor"/>
    </font>
    <font>
      <sz val="11"/>
      <color theme="1"/>
      <name val="Calibri"/>
      <family val="2"/>
      <charset val="163"/>
      <scheme val="minor"/>
    </font>
    <font>
      <sz val="11"/>
      <color rgb="FFFF0000"/>
      <name val="Calibri"/>
      <family val="2"/>
      <scheme val="minor"/>
    </font>
    <font>
      <b/>
      <sz val="11"/>
      <color theme="1"/>
      <name val="Calibri"/>
      <family val="2"/>
      <scheme val="minor"/>
    </font>
    <font>
      <sz val="24"/>
      <color theme="1"/>
      <name val="Calibri"/>
      <family val="2"/>
      <scheme val="minor"/>
    </font>
    <font>
      <sz val="11"/>
      <color theme="1"/>
      <name val="Calibri"/>
      <family val="2"/>
      <scheme val="minor"/>
    </font>
    <font>
      <sz val="11"/>
      <color theme="1"/>
      <name val="Times New Roman"/>
      <family val="1"/>
      <charset val="163"/>
    </font>
    <font>
      <sz val="24"/>
      <color theme="1"/>
      <name val="Times New Roman"/>
      <family val="1"/>
      <charset val="163"/>
    </font>
    <font>
      <b/>
      <sz val="11"/>
      <color theme="1"/>
      <name val="Times New Roman"/>
      <family val="1"/>
      <charset val="163"/>
    </font>
    <font>
      <sz val="11"/>
      <color rgb="FFFF0000"/>
      <name val="Times New Roman"/>
      <family val="1"/>
      <charset val="163"/>
    </font>
    <font>
      <b/>
      <sz val="12"/>
      <color theme="1"/>
      <name val="Cambria"/>
      <family val="1"/>
      <charset val="163"/>
      <scheme val="major"/>
    </font>
    <font>
      <sz val="12"/>
      <color theme="1"/>
      <name val="Cambria"/>
      <family val="1"/>
      <charset val="163"/>
      <scheme val="major"/>
    </font>
    <font>
      <sz val="12"/>
      <color rgb="FFFF0000"/>
      <name val="Cambria"/>
      <family val="1"/>
      <charset val="163"/>
      <scheme val="major"/>
    </font>
    <font>
      <sz val="10"/>
      <name val="Arial"/>
      <family val="2"/>
    </font>
    <font>
      <b/>
      <sz val="20"/>
      <name val="Arial"/>
      <family val="2"/>
    </font>
    <font>
      <b/>
      <sz val="10"/>
      <name val="Arial"/>
      <family val="2"/>
    </font>
    <font>
      <b/>
      <sz val="12"/>
      <name val="Arial"/>
      <family val="2"/>
    </font>
    <font>
      <b/>
      <sz val="14"/>
      <name val="Arial"/>
      <family val="2"/>
    </font>
    <font>
      <b/>
      <i/>
      <sz val="13"/>
      <name val="Arial"/>
      <family val="2"/>
    </font>
    <font>
      <b/>
      <i/>
      <sz val="8"/>
      <name val="Arial"/>
      <family val="2"/>
    </font>
    <font>
      <b/>
      <i/>
      <sz val="10"/>
      <name val="Arial"/>
      <family val="2"/>
    </font>
    <font>
      <sz val="10"/>
      <color theme="1"/>
      <name val="Arial"/>
      <family val="2"/>
    </font>
    <font>
      <b/>
      <sz val="10"/>
      <name val="Arial"/>
      <family val="2"/>
      <charset val="163"/>
    </font>
    <font>
      <i/>
      <sz val="10"/>
      <name val="Arial"/>
      <family val="2"/>
      <charset val="163"/>
    </font>
    <font>
      <sz val="10"/>
      <name val="Arial"/>
      <family val="2"/>
      <charset val="163"/>
    </font>
    <font>
      <i/>
      <sz val="12"/>
      <color theme="1"/>
      <name val="Cambria"/>
      <family val="1"/>
      <charset val="163"/>
      <scheme val="major"/>
    </font>
    <font>
      <u/>
      <sz val="12"/>
      <color theme="1"/>
      <name val="Cambria"/>
      <family val="1"/>
      <charset val="163"/>
      <scheme val="major"/>
    </font>
    <font>
      <i/>
      <sz val="12"/>
      <color rgb="FFFF0000"/>
      <name val="Cambria"/>
      <family val="1"/>
      <charset val="163"/>
      <scheme val="major"/>
    </font>
    <font>
      <i/>
      <sz val="12"/>
      <color theme="1"/>
      <name val="Cambria"/>
      <family val="1"/>
      <scheme val="major"/>
    </font>
  </fonts>
  <fills count="11">
    <fill>
      <patternFill patternType="none"/>
    </fill>
    <fill>
      <patternFill patternType="gray125"/>
    </fill>
    <fill>
      <patternFill patternType="solid">
        <fgColor theme="0" tint="-0.14999847407452621"/>
        <bgColor indexed="64"/>
      </patternFill>
    </fill>
    <fill>
      <patternFill patternType="solid">
        <fgColor theme="8" tint="0.59999389629810485"/>
        <bgColor indexed="64"/>
      </patternFill>
    </fill>
    <fill>
      <patternFill patternType="solid">
        <fgColor theme="0"/>
        <bgColor indexed="64"/>
      </patternFill>
    </fill>
    <fill>
      <patternFill patternType="solid">
        <fgColor indexed="9"/>
        <bgColor indexed="64"/>
      </patternFill>
    </fill>
    <fill>
      <patternFill patternType="solid">
        <fgColor indexed="42"/>
        <bgColor indexed="64"/>
      </patternFill>
    </fill>
    <fill>
      <patternFill patternType="solid">
        <fgColor indexed="40"/>
        <bgColor indexed="64"/>
      </patternFill>
    </fill>
    <fill>
      <patternFill patternType="solid">
        <fgColor rgb="FFFFFF00"/>
        <bgColor indexed="64"/>
      </patternFill>
    </fill>
    <fill>
      <patternFill patternType="solid">
        <fgColor theme="7" tint="0.39997558519241921"/>
        <bgColor indexed="64"/>
      </patternFill>
    </fill>
    <fill>
      <patternFill patternType="solid">
        <fgColor theme="9" tint="0.59999389629810485"/>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s>
  <cellStyleXfs count="5">
    <xf numFmtId="0" fontId="0" fillId="0" borderId="0"/>
    <xf numFmtId="0" fontId="5" fillId="0" borderId="0"/>
    <xf numFmtId="0" fontId="13" fillId="0" borderId="0"/>
    <xf numFmtId="0" fontId="13" fillId="0" borderId="0"/>
    <xf numFmtId="0" fontId="1" fillId="0" borderId="0"/>
  </cellStyleXfs>
  <cellXfs count="113">
    <xf numFmtId="0" fontId="0" fillId="0" borderId="0" xfId="0"/>
    <xf numFmtId="0" fontId="0" fillId="0" borderId="0" xfId="0" applyAlignment="1">
      <alignment vertical="top"/>
    </xf>
    <xf numFmtId="0" fontId="0" fillId="0" borderId="0" xfId="0" applyAlignment="1">
      <alignment horizontal="center" vertical="center"/>
    </xf>
    <xf numFmtId="0" fontId="0" fillId="0" borderId="0" xfId="0" applyAlignment="1">
      <alignment horizontal="center" vertical="top"/>
    </xf>
    <xf numFmtId="0" fontId="0" fillId="0" borderId="2" xfId="0" applyBorder="1" applyAlignment="1">
      <alignment horizontal="center" vertical="top"/>
    </xf>
    <xf numFmtId="0" fontId="0" fillId="0" borderId="2" xfId="0" applyBorder="1" applyAlignment="1">
      <alignment vertical="top"/>
    </xf>
    <xf numFmtId="0" fontId="0" fillId="0" borderId="2" xfId="0" quotePrefix="1" applyBorder="1" applyAlignment="1">
      <alignment vertical="top" wrapText="1"/>
    </xf>
    <xf numFmtId="0" fontId="0" fillId="0" borderId="2" xfId="0" applyBorder="1" applyAlignment="1">
      <alignment vertical="top" wrapText="1"/>
    </xf>
    <xf numFmtId="0" fontId="0" fillId="0" borderId="3" xfId="0" applyBorder="1" applyAlignment="1">
      <alignment horizontal="center" vertical="top"/>
    </xf>
    <xf numFmtId="0" fontId="0" fillId="0" borderId="3" xfId="0" applyBorder="1" applyAlignment="1">
      <alignment vertical="top"/>
    </xf>
    <xf numFmtId="0" fontId="0" fillId="0" borderId="4" xfId="0" applyBorder="1" applyAlignment="1">
      <alignment horizontal="center" vertical="top"/>
    </xf>
    <xf numFmtId="0" fontId="0" fillId="0" borderId="4" xfId="0" applyBorder="1" applyAlignment="1">
      <alignment vertical="top"/>
    </xf>
    <xf numFmtId="0" fontId="0" fillId="0" borderId="4" xfId="0" applyBorder="1" applyAlignment="1">
      <alignment vertical="top" wrapText="1"/>
    </xf>
    <xf numFmtId="0" fontId="3" fillId="2" borderId="1" xfId="0" applyFont="1" applyFill="1" applyBorder="1" applyAlignment="1">
      <alignment horizontal="center" vertical="center"/>
    </xf>
    <xf numFmtId="0" fontId="0" fillId="0" borderId="3" xfId="0" applyBorder="1" applyAlignment="1">
      <alignment vertical="top" wrapText="1"/>
    </xf>
    <xf numFmtId="0" fontId="3" fillId="0" borderId="0" xfId="0" applyFont="1" applyAlignment="1">
      <alignment horizontal="left" vertical="top"/>
    </xf>
    <xf numFmtId="0" fontId="4" fillId="0" borderId="0" xfId="0" applyFont="1" applyAlignment="1">
      <alignment vertical="top"/>
    </xf>
    <xf numFmtId="0" fontId="0" fillId="0" borderId="5" xfId="0" applyBorder="1" applyAlignment="1">
      <alignment horizontal="center" vertical="center"/>
    </xf>
    <xf numFmtId="0" fontId="0" fillId="0" borderId="5" xfId="0" applyBorder="1" applyAlignment="1">
      <alignment vertical="center"/>
    </xf>
    <xf numFmtId="0" fontId="0" fillId="0" borderId="2" xfId="0" applyBorder="1" applyAlignment="1">
      <alignment horizontal="center" vertical="center"/>
    </xf>
    <xf numFmtId="0" fontId="0" fillId="0" borderId="2" xfId="0" applyBorder="1" applyAlignment="1">
      <alignment vertical="center"/>
    </xf>
    <xf numFmtId="0" fontId="0" fillId="0" borderId="2" xfId="0" applyBorder="1"/>
    <xf numFmtId="0" fontId="0" fillId="0" borderId="3" xfId="0" applyBorder="1"/>
    <xf numFmtId="0" fontId="0" fillId="0" borderId="2" xfId="0" applyBorder="1" applyAlignment="1">
      <alignment horizontal="center"/>
    </xf>
    <xf numFmtId="0" fontId="0" fillId="0" borderId="3" xfId="0" applyBorder="1" applyAlignment="1">
      <alignment horizontal="center"/>
    </xf>
    <xf numFmtId="0" fontId="0" fillId="0" borderId="0" xfId="0" applyAlignment="1">
      <alignment horizontal="centerContinuous"/>
    </xf>
    <xf numFmtId="0" fontId="6" fillId="0" borderId="0" xfId="0" applyFont="1" applyAlignment="1">
      <alignment horizontal="center" vertical="top" wrapText="1"/>
    </xf>
    <xf numFmtId="0" fontId="6" fillId="0" borderId="0" xfId="0" applyFont="1" applyAlignment="1">
      <alignment vertical="top" wrapText="1"/>
    </xf>
    <xf numFmtId="0" fontId="8" fillId="0" borderId="0" xfId="0" applyFont="1" applyAlignment="1">
      <alignment horizontal="left" vertical="top" wrapText="1"/>
    </xf>
    <xf numFmtId="0" fontId="8" fillId="2" borderId="1" xfId="0" applyFont="1" applyFill="1" applyBorder="1" applyAlignment="1">
      <alignment horizontal="center" vertical="center" wrapText="1"/>
    </xf>
    <xf numFmtId="0" fontId="6" fillId="0" borderId="0" xfId="0" applyFont="1" applyAlignment="1">
      <alignment horizontal="center" vertical="center" wrapText="1"/>
    </xf>
    <xf numFmtId="0" fontId="6" fillId="0" borderId="4" xfId="0" applyFont="1" applyBorder="1" applyAlignment="1">
      <alignment vertical="top" wrapText="1"/>
    </xf>
    <xf numFmtId="0" fontId="6" fillId="0" borderId="4" xfId="0" quotePrefix="1" applyFont="1" applyBorder="1" applyAlignment="1">
      <alignment vertical="top" wrapText="1"/>
    </xf>
    <xf numFmtId="0" fontId="6" fillId="0" borderId="2" xfId="0" applyFont="1" applyBorder="1" applyAlignment="1">
      <alignment horizontal="center" vertical="top" wrapText="1"/>
    </xf>
    <xf numFmtId="0" fontId="6" fillId="0" borderId="2" xfId="0" applyFont="1" applyBorder="1" applyAlignment="1">
      <alignment vertical="top" wrapText="1"/>
    </xf>
    <xf numFmtId="0" fontId="6" fillId="0" borderId="2" xfId="0" quotePrefix="1" applyFont="1" applyBorder="1" applyAlignment="1">
      <alignment vertical="top" wrapText="1"/>
    </xf>
    <xf numFmtId="0" fontId="6" fillId="0" borderId="3" xfId="0" applyFont="1" applyBorder="1" applyAlignment="1">
      <alignment horizontal="center" vertical="top" wrapText="1"/>
    </xf>
    <xf numFmtId="0" fontId="6" fillId="0" borderId="3" xfId="0" applyFont="1" applyBorder="1" applyAlignment="1">
      <alignment vertical="top" wrapText="1"/>
    </xf>
    <xf numFmtId="0" fontId="10" fillId="3" borderId="1" xfId="0" applyFont="1" applyFill="1" applyBorder="1" applyAlignment="1">
      <alignment horizontal="center" vertical="center" wrapText="1"/>
    </xf>
    <xf numFmtId="0" fontId="11" fillId="4" borderId="1" xfId="0" applyFont="1" applyFill="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6" borderId="10" xfId="2" applyFont="1" applyFill="1" applyBorder="1" applyAlignment="1">
      <alignment horizontal="center" vertical="center"/>
    </xf>
    <xf numFmtId="0" fontId="17" fillId="8" borderId="8" xfId="1" applyFont="1" applyFill="1" applyBorder="1" applyAlignment="1">
      <alignment vertical="center" wrapText="1"/>
    </xf>
    <xf numFmtId="0" fontId="13" fillId="6" borderId="10" xfId="2" applyFont="1" applyFill="1" applyBorder="1" applyAlignment="1">
      <alignment horizontal="center" vertical="center" wrapText="1"/>
    </xf>
    <xf numFmtId="0" fontId="13" fillId="0" borderId="1" xfId="3" applyFont="1" applyFill="1" applyBorder="1" applyAlignment="1">
      <alignment vertical="center" wrapText="1"/>
    </xf>
    <xf numFmtId="0" fontId="13" fillId="0" borderId="1" xfId="3" applyFont="1" applyFill="1" applyBorder="1" applyAlignment="1">
      <alignment horizontal="left" vertical="center" wrapText="1"/>
    </xf>
    <xf numFmtId="0" fontId="13" fillId="5" borderId="0" xfId="1" applyFont="1" applyFill="1" applyAlignment="1">
      <alignment vertical="center" wrapText="1"/>
    </xf>
    <xf numFmtId="0" fontId="13" fillId="5" borderId="0" xfId="1" applyFont="1" applyFill="1" applyAlignment="1">
      <alignment horizontal="left" vertical="center" wrapText="1"/>
    </xf>
    <xf numFmtId="0" fontId="13" fillId="5" borderId="0" xfId="1" applyFont="1" applyFill="1" applyAlignment="1">
      <alignment horizontal="center" vertical="center" wrapText="1"/>
    </xf>
    <xf numFmtId="0" fontId="15" fillId="5" borderId="1" xfId="1" applyFont="1" applyFill="1" applyBorder="1" applyAlignment="1">
      <alignment vertical="center" wrapText="1"/>
    </xf>
    <xf numFmtId="0" fontId="13" fillId="5" borderId="1" xfId="1" applyFont="1" applyFill="1" applyBorder="1" applyAlignment="1">
      <alignment vertical="center" wrapText="1"/>
    </xf>
    <xf numFmtId="0" fontId="13" fillId="6" borderId="1" xfId="1" applyFont="1" applyFill="1" applyBorder="1" applyAlignment="1">
      <alignment horizontal="center" vertical="center" wrapText="1"/>
    </xf>
    <xf numFmtId="0" fontId="15" fillId="7" borderId="7" xfId="1" applyFont="1" applyFill="1" applyBorder="1" applyAlignment="1">
      <alignment horizontal="center" vertical="center" wrapText="1"/>
    </xf>
    <xf numFmtId="0" fontId="15" fillId="7" borderId="8" xfId="1" applyFont="1" applyFill="1" applyBorder="1" applyAlignment="1">
      <alignment horizontal="center" vertical="center" wrapText="1"/>
    </xf>
    <xf numFmtId="0" fontId="15" fillId="7" borderId="9" xfId="1" applyFont="1" applyFill="1" applyBorder="1" applyAlignment="1">
      <alignment horizontal="center" vertical="center" wrapText="1"/>
    </xf>
    <xf numFmtId="0" fontId="15" fillId="7" borderId="1" xfId="1" applyFont="1" applyFill="1" applyBorder="1" applyAlignment="1">
      <alignment horizontal="center" vertical="center" wrapText="1"/>
    </xf>
    <xf numFmtId="0" fontId="16" fillId="8" borderId="7" xfId="1" applyFont="1" applyFill="1" applyBorder="1" applyAlignment="1">
      <alignment vertical="center" wrapText="1"/>
    </xf>
    <xf numFmtId="0" fontId="16" fillId="8" borderId="8" xfId="1" applyFont="1" applyFill="1" applyBorder="1" applyAlignment="1">
      <alignment vertical="center" wrapText="1"/>
    </xf>
    <xf numFmtId="0" fontId="16" fillId="8" borderId="9" xfId="1" applyFont="1" applyFill="1" applyBorder="1" applyAlignment="1">
      <alignment vertical="center" wrapText="1"/>
    </xf>
    <xf numFmtId="0" fontId="18" fillId="6" borderId="7" xfId="4" applyFont="1" applyFill="1" applyBorder="1" applyAlignment="1">
      <alignment vertical="center"/>
    </xf>
    <xf numFmtId="0" fontId="18" fillId="6" borderId="8" xfId="4" applyFont="1" applyFill="1" applyBorder="1" applyAlignment="1">
      <alignment vertical="center" wrapText="1"/>
    </xf>
    <xf numFmtId="0" fontId="18" fillId="6" borderId="9" xfId="4" applyFont="1" applyFill="1" applyBorder="1" applyAlignment="1">
      <alignment vertical="center" wrapText="1"/>
    </xf>
    <xf numFmtId="0" fontId="13" fillId="5" borderId="0" xfId="3" applyFont="1" applyFill="1" applyAlignment="1">
      <alignment vertical="center" wrapText="1"/>
    </xf>
    <xf numFmtId="0" fontId="13" fillId="5" borderId="1" xfId="1" applyFont="1" applyFill="1" applyBorder="1" applyAlignment="1">
      <alignment horizontal="center" vertical="center" wrapText="1"/>
    </xf>
    <xf numFmtId="0" fontId="13" fillId="5" borderId="7" xfId="1" applyFont="1" applyFill="1" applyBorder="1" applyAlignment="1">
      <alignment vertical="center" wrapText="1"/>
    </xf>
    <xf numFmtId="0" fontId="13" fillId="5" borderId="12" xfId="1" applyFont="1" applyFill="1" applyBorder="1" applyAlignment="1">
      <alignment vertical="center" wrapText="1"/>
    </xf>
    <xf numFmtId="0" fontId="13" fillId="5" borderId="0" xfId="1" applyFont="1" applyFill="1" applyBorder="1" applyAlignment="1">
      <alignment vertical="center" wrapText="1"/>
    </xf>
    <xf numFmtId="0" fontId="21" fillId="5" borderId="1" xfId="4" applyFont="1" applyFill="1" applyBorder="1" applyAlignment="1">
      <alignment horizontal="center" vertical="center" wrapText="1"/>
    </xf>
    <xf numFmtId="0" fontId="13" fillId="5" borderId="1" xfId="1" applyFont="1" applyFill="1" applyBorder="1" applyAlignment="1">
      <alignment horizontal="left" vertical="center" wrapText="1"/>
    </xf>
    <xf numFmtId="0" fontId="6" fillId="8" borderId="4" xfId="0" applyFont="1" applyFill="1" applyBorder="1" applyAlignment="1">
      <alignment horizontal="center" vertical="top" wrapText="1"/>
    </xf>
    <xf numFmtId="0" fontId="24" fillId="0" borderId="1" xfId="3" applyFont="1" applyFill="1" applyBorder="1" applyAlignment="1">
      <alignment horizontal="left" vertical="center" wrapText="1"/>
    </xf>
    <xf numFmtId="0" fontId="6" fillId="8" borderId="2" xfId="0" applyFont="1" applyFill="1" applyBorder="1" applyAlignment="1">
      <alignment horizontal="center" vertical="top" wrapText="1"/>
    </xf>
    <xf numFmtId="0" fontId="11" fillId="4" borderId="1" xfId="0" applyFont="1" applyFill="1" applyBorder="1" applyAlignment="1">
      <alignment horizontal="left" vertical="center" wrapText="1"/>
    </xf>
    <xf numFmtId="0" fontId="6" fillId="8" borderId="2" xfId="0" applyFont="1" applyFill="1" applyBorder="1" applyAlignment="1">
      <alignment vertical="top" wrapText="1"/>
    </xf>
    <xf numFmtId="0" fontId="10" fillId="3" borderId="1" xfId="0" applyFont="1" applyFill="1" applyBorder="1" applyAlignment="1">
      <alignment horizontal="left" vertical="center" wrapText="1"/>
    </xf>
    <xf numFmtId="0" fontId="0" fillId="0" borderId="0" xfId="0" applyAlignment="1">
      <alignment horizontal="left"/>
    </xf>
    <xf numFmtId="0" fontId="16" fillId="8" borderId="8" xfId="1" applyFont="1" applyFill="1" applyBorder="1" applyAlignment="1">
      <alignment horizontal="left" vertical="center" wrapText="1"/>
    </xf>
    <xf numFmtId="0" fontId="20" fillId="6" borderId="8" xfId="4" applyFont="1" applyFill="1" applyBorder="1" applyAlignment="1">
      <alignment horizontal="left" vertical="center" wrapText="1"/>
    </xf>
    <xf numFmtId="0" fontId="0" fillId="0" borderId="0" xfId="0" quotePrefix="1"/>
    <xf numFmtId="0" fontId="11" fillId="8" borderId="1" xfId="0" applyFont="1" applyFill="1" applyBorder="1" applyAlignment="1">
      <alignment horizontal="center" vertical="center" wrapText="1"/>
    </xf>
    <xf numFmtId="0" fontId="11" fillId="8" borderId="1" xfId="0" applyFont="1" applyFill="1" applyBorder="1" applyAlignment="1">
      <alignment horizontal="left" vertical="center" wrapText="1"/>
    </xf>
    <xf numFmtId="0" fontId="12" fillId="8" borderId="1" xfId="0" applyFont="1" applyFill="1" applyBorder="1" applyAlignment="1">
      <alignment horizontal="left" vertical="center" wrapText="1"/>
    </xf>
    <xf numFmtId="0" fontId="11" fillId="8" borderId="6" xfId="0" applyFont="1" applyFill="1" applyBorder="1" applyAlignment="1">
      <alignment horizontal="left" vertical="center" wrapText="1"/>
    </xf>
    <xf numFmtId="0" fontId="11" fillId="8" borderId="6" xfId="0" applyFont="1" applyFill="1" applyBorder="1" applyAlignment="1">
      <alignment horizontal="left" vertical="center" wrapText="1"/>
    </xf>
    <xf numFmtId="0" fontId="11" fillId="8" borderId="11" xfId="0" applyFont="1" applyFill="1" applyBorder="1" applyAlignment="1">
      <alignment horizontal="left" vertical="center" wrapText="1"/>
    </xf>
    <xf numFmtId="0" fontId="11" fillId="8" borderId="6" xfId="0" applyFont="1" applyFill="1" applyBorder="1" applyAlignment="1">
      <alignment horizontal="center" vertical="center" wrapText="1"/>
    </xf>
    <xf numFmtId="0" fontId="11" fillId="8" borderId="11" xfId="0" applyFont="1" applyFill="1" applyBorder="1" applyAlignment="1">
      <alignment horizontal="center" vertical="center" wrapText="1"/>
    </xf>
    <xf numFmtId="0" fontId="13" fillId="0" borderId="6" xfId="3" applyFont="1" applyFill="1" applyBorder="1" applyAlignment="1">
      <alignment horizontal="left" vertical="center" wrapText="1"/>
    </xf>
    <xf numFmtId="0" fontId="13" fillId="0" borderId="10" xfId="3" applyFont="1" applyFill="1" applyBorder="1" applyAlignment="1">
      <alignment horizontal="left" vertical="center" wrapText="1"/>
    </xf>
    <xf numFmtId="0" fontId="13" fillId="0" borderId="11" xfId="3" applyFont="1" applyFill="1" applyBorder="1" applyAlignment="1">
      <alignment horizontal="left" vertical="center" wrapText="1"/>
    </xf>
    <xf numFmtId="0" fontId="22" fillId="10" borderId="7" xfId="3" applyFont="1" applyFill="1" applyBorder="1" applyAlignment="1">
      <alignment horizontal="left" vertical="center" wrapText="1"/>
    </xf>
    <xf numFmtId="0" fontId="22" fillId="10" borderId="8" xfId="3" applyFont="1" applyFill="1" applyBorder="1" applyAlignment="1">
      <alignment horizontal="left" vertical="center" wrapText="1"/>
    </xf>
    <xf numFmtId="0" fontId="22" fillId="10" borderId="9" xfId="3" applyFont="1" applyFill="1" applyBorder="1" applyAlignment="1">
      <alignment horizontal="left" vertical="center" wrapText="1"/>
    </xf>
    <xf numFmtId="0" fontId="22" fillId="9" borderId="7" xfId="3" applyFont="1" applyFill="1" applyBorder="1" applyAlignment="1">
      <alignment horizontal="left" vertical="center" wrapText="1"/>
    </xf>
    <xf numFmtId="0" fontId="22" fillId="9" borderId="8" xfId="3" applyFont="1" applyFill="1" applyBorder="1" applyAlignment="1">
      <alignment horizontal="left" vertical="center" wrapText="1"/>
    </xf>
    <xf numFmtId="0" fontId="22" fillId="9" borderId="9" xfId="3" applyFont="1" applyFill="1" applyBorder="1" applyAlignment="1">
      <alignment horizontal="left" vertical="center" wrapText="1"/>
    </xf>
    <xf numFmtId="0" fontId="13" fillId="5" borderId="6" xfId="1" applyFont="1" applyFill="1" applyBorder="1" applyAlignment="1">
      <alignment horizontal="left" vertical="center" wrapText="1"/>
    </xf>
    <xf numFmtId="0" fontId="13" fillId="5" borderId="11" xfId="1" applyFont="1" applyFill="1" applyBorder="1" applyAlignment="1">
      <alignment horizontal="left" vertical="center" wrapText="1"/>
    </xf>
    <xf numFmtId="0" fontId="15" fillId="7" borderId="7" xfId="1" applyFont="1" applyFill="1" applyBorder="1" applyAlignment="1">
      <alignment horizontal="center" vertical="center" wrapText="1"/>
    </xf>
    <xf numFmtId="0" fontId="15" fillId="7" borderId="8" xfId="1" applyFont="1" applyFill="1" applyBorder="1" applyAlignment="1">
      <alignment horizontal="center" vertical="center" wrapText="1"/>
    </xf>
    <xf numFmtId="0" fontId="15" fillId="7" borderId="9" xfId="1" applyFont="1" applyFill="1" applyBorder="1" applyAlignment="1">
      <alignment horizontal="center" vertical="center" wrapText="1"/>
    </xf>
    <xf numFmtId="0" fontId="15" fillId="7" borderId="6" xfId="1" applyFont="1" applyFill="1" applyBorder="1" applyAlignment="1">
      <alignment horizontal="center" vertical="center" wrapText="1"/>
    </xf>
    <xf numFmtId="0" fontId="15" fillId="7" borderId="11" xfId="1" applyFont="1" applyFill="1" applyBorder="1" applyAlignment="1">
      <alignment horizontal="center" vertical="center" wrapText="1"/>
    </xf>
    <xf numFmtId="0" fontId="15" fillId="7" borderId="6" xfId="1" applyFont="1" applyFill="1" applyBorder="1" applyAlignment="1">
      <alignment horizontal="left" vertical="center" wrapText="1"/>
    </xf>
    <xf numFmtId="0" fontId="15" fillId="7" borderId="11" xfId="1" applyFont="1" applyFill="1" applyBorder="1" applyAlignment="1">
      <alignment horizontal="left" vertical="center" wrapText="1"/>
    </xf>
    <xf numFmtId="0" fontId="14" fillId="5" borderId="0" xfId="1" applyFont="1" applyFill="1" applyAlignment="1">
      <alignment horizontal="center" vertical="center" wrapText="1"/>
    </xf>
    <xf numFmtId="0" fontId="15" fillId="7" borderId="10" xfId="1" applyFont="1" applyFill="1" applyBorder="1" applyAlignment="1">
      <alignment horizontal="center" vertical="center" wrapText="1"/>
    </xf>
    <xf numFmtId="0" fontId="7" fillId="0" borderId="0" xfId="0" applyFont="1" applyAlignment="1">
      <alignment horizontal="center" vertical="top" wrapText="1"/>
    </xf>
    <xf numFmtId="0" fontId="13" fillId="0" borderId="7" xfId="3" applyFont="1" applyFill="1" applyBorder="1" applyAlignment="1">
      <alignment horizontal="left" vertical="center" wrapText="1"/>
    </xf>
    <xf numFmtId="0" fontId="13" fillId="0" borderId="8" xfId="3" applyFont="1" applyFill="1" applyBorder="1" applyAlignment="1">
      <alignment horizontal="left" vertical="center" wrapText="1"/>
    </xf>
    <xf numFmtId="0" fontId="13" fillId="0" borderId="9" xfId="3" applyFont="1" applyFill="1" applyBorder="1" applyAlignment="1">
      <alignment horizontal="left" vertical="center" wrapText="1"/>
    </xf>
    <xf numFmtId="0" fontId="12" fillId="4" borderId="1" xfId="0" applyFont="1" applyFill="1" applyBorder="1" applyAlignment="1">
      <alignment horizontal="left" vertical="center" wrapText="1"/>
    </xf>
  </cellXfs>
  <cellStyles count="5">
    <cellStyle name="Normal" xfId="0" builtinId="0"/>
    <cellStyle name="Normal 2" xfId="1"/>
    <cellStyle name="Normal 3" xfId="3"/>
    <cellStyle name="Normal 4" xfId="4"/>
    <cellStyle name="Normal 4 2" xfId="2"/>
  </cellStyles>
  <dxfs count="124">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
      <font>
        <condense val="0"/>
        <extend val="0"/>
        <color indexed="12"/>
      </font>
    </dxf>
    <dxf>
      <font>
        <condense val="0"/>
        <extend val="0"/>
        <color indexed="10"/>
      </font>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SMAS\SVN\07.TEST\Draft\KBKT_3.0_giai%20doan%202\Bao%20cao\BC%20Emis\130102_Thentt_KBKTCN_PM_QT01_12061_TestSMAS3.0_TKPS_EMIS01_v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rang bìa"/>
      <sheetName val="Giới thiệu"/>
      <sheetName val="Bảng trực giao"/>
      <sheetName val="Tổng hợp"/>
      <sheetName val="Thống kê gửi Phòng_Sở"/>
      <sheetName val="Báo cáo EMIS - Trg 1 cấp"/>
      <sheetName val="Báo cáo EMIS - Trg nhiều cấp"/>
      <sheetName val="Cập nhật HSHS"/>
      <sheetName val="Sổ điểm môn tính điểm"/>
      <sheetName val="Sổ điểm môn nhận xét"/>
      <sheetName val="Tổng kết điểm"/>
      <sheetName val="Cập nhật hạnh kiểm"/>
      <sheetName val="Báo cáo KQHT"/>
      <sheetName val="Thống kê KQHT Tiểu học"/>
      <sheetName val="Thống kê KQHT PTTH"/>
    </sheetNames>
    <sheetDataSet>
      <sheetData sheetId="0" refreshError="1"/>
      <sheetData sheetId="1" refreshError="1">
        <row r="20">
          <cell r="E20" t="str">
            <v>FF 10.0</v>
          </cell>
        </row>
        <row r="21">
          <cell r="E21" t="str">
            <v>IE 8.0</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4"/>
  <sheetViews>
    <sheetView tabSelected="1" topLeftCell="A9" workbookViewId="0">
      <selection activeCell="D16" sqref="D16"/>
    </sheetView>
  </sheetViews>
  <sheetFormatPr defaultRowHeight="15" x14ac:dyDescent="0.25"/>
  <cols>
    <col min="1" max="1" width="6.140625" customWidth="1"/>
    <col min="2" max="2" width="10.5703125" style="76" customWidth="1"/>
    <col min="3" max="3" width="44" customWidth="1"/>
    <col min="4" max="4" width="56.5703125" customWidth="1"/>
    <col min="5" max="5" width="51.28515625" customWidth="1"/>
    <col min="6" max="6" width="12.140625" bestFit="1" customWidth="1"/>
    <col min="7" max="7" width="9.42578125" bestFit="1" customWidth="1"/>
  </cols>
  <sheetData>
    <row r="2" spans="1:7" ht="39" customHeight="1" x14ac:dyDescent="0.25">
      <c r="A2" s="38" t="s">
        <v>144</v>
      </c>
      <c r="B2" s="75" t="s">
        <v>288</v>
      </c>
      <c r="C2" s="38" t="s">
        <v>145</v>
      </c>
      <c r="D2" s="38" t="s">
        <v>146</v>
      </c>
      <c r="E2" s="38" t="s">
        <v>147</v>
      </c>
      <c r="F2" s="38" t="s">
        <v>272</v>
      </c>
      <c r="G2" s="38" t="s">
        <v>148</v>
      </c>
    </row>
    <row r="3" spans="1:7" ht="110.25" x14ac:dyDescent="0.25">
      <c r="A3" s="80">
        <v>1</v>
      </c>
      <c r="B3" s="81" t="s">
        <v>289</v>
      </c>
      <c r="C3" s="81" t="s">
        <v>357</v>
      </c>
      <c r="D3" s="81" t="s">
        <v>250</v>
      </c>
      <c r="E3" s="81" t="s">
        <v>251</v>
      </c>
      <c r="F3" s="81"/>
      <c r="G3" s="81"/>
    </row>
    <row r="4" spans="1:7" ht="47.25" x14ac:dyDescent="0.25">
      <c r="A4" s="80">
        <v>2</v>
      </c>
      <c r="B4" s="81" t="s">
        <v>290</v>
      </c>
      <c r="C4" s="81" t="s">
        <v>270</v>
      </c>
      <c r="D4" s="81" t="s">
        <v>271</v>
      </c>
      <c r="E4" s="81" t="s">
        <v>262</v>
      </c>
      <c r="F4" s="82"/>
      <c r="G4" s="81"/>
    </row>
    <row r="5" spans="1:7" ht="110.25" x14ac:dyDescent="0.25">
      <c r="A5" s="80">
        <v>3</v>
      </c>
      <c r="B5" s="81" t="s">
        <v>291</v>
      </c>
      <c r="C5" s="81" t="s">
        <v>278</v>
      </c>
      <c r="D5" s="81" t="s">
        <v>284</v>
      </c>
      <c r="E5" s="81" t="s">
        <v>285</v>
      </c>
      <c r="F5" s="82"/>
      <c r="G5" s="81"/>
    </row>
    <row r="6" spans="1:7" ht="94.5" x14ac:dyDescent="0.25">
      <c r="A6" s="86">
        <v>4</v>
      </c>
      <c r="B6" s="84" t="s">
        <v>291</v>
      </c>
      <c r="C6" s="81" t="s">
        <v>292</v>
      </c>
      <c r="D6" s="81" t="s">
        <v>293</v>
      </c>
      <c r="E6" s="81" t="s">
        <v>294</v>
      </c>
      <c r="F6" s="82"/>
      <c r="G6" s="81"/>
    </row>
    <row r="7" spans="1:7" ht="31.5" x14ac:dyDescent="0.25">
      <c r="A7" s="87"/>
      <c r="B7" s="85"/>
      <c r="C7" s="81" t="s">
        <v>295</v>
      </c>
      <c r="D7" s="81" t="s">
        <v>296</v>
      </c>
      <c r="E7" s="81" t="s">
        <v>297</v>
      </c>
      <c r="F7" s="82"/>
      <c r="G7" s="81"/>
    </row>
    <row r="8" spans="1:7" ht="110.25" x14ac:dyDescent="0.25">
      <c r="A8" s="80">
        <v>5</v>
      </c>
      <c r="B8" s="81" t="s">
        <v>291</v>
      </c>
      <c r="C8" s="81" t="s">
        <v>355</v>
      </c>
      <c r="D8" s="81" t="s">
        <v>328</v>
      </c>
      <c r="E8" s="81" t="s">
        <v>298</v>
      </c>
      <c r="F8" s="82"/>
      <c r="G8" s="81"/>
    </row>
    <row r="9" spans="1:7" ht="110.25" x14ac:dyDescent="0.25">
      <c r="A9" s="86">
        <v>6</v>
      </c>
      <c r="B9" s="84" t="s">
        <v>318</v>
      </c>
      <c r="C9" s="81" t="s">
        <v>356</v>
      </c>
      <c r="D9" s="81" t="s">
        <v>315</v>
      </c>
      <c r="E9" s="81" t="s">
        <v>316</v>
      </c>
      <c r="F9" s="82"/>
      <c r="G9" s="81"/>
    </row>
    <row r="10" spans="1:7" ht="31.5" x14ac:dyDescent="0.25">
      <c r="A10" s="87"/>
      <c r="B10" s="85"/>
      <c r="C10" s="81" t="s">
        <v>295</v>
      </c>
      <c r="D10" s="81" t="s">
        <v>317</v>
      </c>
      <c r="E10" s="81" t="s">
        <v>297</v>
      </c>
      <c r="F10" s="82"/>
      <c r="G10" s="81"/>
    </row>
    <row r="11" spans="1:7" ht="126" x14ac:dyDescent="0.25">
      <c r="A11" s="80">
        <v>7</v>
      </c>
      <c r="B11" s="83" t="s">
        <v>318</v>
      </c>
      <c r="C11" s="81" t="s">
        <v>354</v>
      </c>
      <c r="D11" s="81" t="s">
        <v>326</v>
      </c>
      <c r="E11" s="81" t="s">
        <v>327</v>
      </c>
      <c r="F11" s="82"/>
      <c r="G11" s="81"/>
    </row>
    <row r="12" spans="1:7" ht="63" x14ac:dyDescent="0.25">
      <c r="A12" s="39">
        <v>8</v>
      </c>
      <c r="B12" s="73" t="s">
        <v>349</v>
      </c>
      <c r="C12" s="40" t="s">
        <v>350</v>
      </c>
      <c r="D12" s="40" t="s">
        <v>351</v>
      </c>
      <c r="E12" s="40" t="s">
        <v>352</v>
      </c>
      <c r="F12" s="41"/>
      <c r="G12" s="40"/>
    </row>
    <row r="13" spans="1:7" ht="78.75" x14ac:dyDescent="0.25">
      <c r="A13" s="80">
        <v>9</v>
      </c>
      <c r="B13" s="81" t="s">
        <v>349</v>
      </c>
      <c r="C13" s="81" t="s">
        <v>358</v>
      </c>
      <c r="D13" s="81" t="s">
        <v>360</v>
      </c>
      <c r="E13" s="81" t="s">
        <v>359</v>
      </c>
      <c r="F13" s="82"/>
      <c r="G13" s="81"/>
    </row>
    <row r="14" spans="1:7" ht="94.5" x14ac:dyDescent="0.25">
      <c r="A14" s="80">
        <v>10</v>
      </c>
      <c r="B14" s="81" t="s">
        <v>365</v>
      </c>
      <c r="C14" s="81" t="s">
        <v>389</v>
      </c>
      <c r="D14" s="81" t="s">
        <v>366</v>
      </c>
      <c r="E14" s="81" t="s">
        <v>364</v>
      </c>
      <c r="F14" s="82"/>
      <c r="G14" s="81"/>
    </row>
    <row r="15" spans="1:7" ht="47.25" x14ac:dyDescent="0.25">
      <c r="A15" s="80">
        <v>11</v>
      </c>
      <c r="B15" s="81" t="s">
        <v>289</v>
      </c>
      <c r="C15" s="81" t="s">
        <v>388</v>
      </c>
      <c r="D15" s="81" t="s">
        <v>487</v>
      </c>
      <c r="E15" s="81"/>
      <c r="F15" s="82"/>
      <c r="G15" s="81"/>
    </row>
    <row r="16" spans="1:7" ht="78.75" x14ac:dyDescent="0.25">
      <c r="A16" s="39">
        <v>12</v>
      </c>
      <c r="B16" s="73" t="s">
        <v>425</v>
      </c>
      <c r="C16" s="73" t="s">
        <v>426</v>
      </c>
      <c r="D16" s="73" t="s">
        <v>428</v>
      </c>
      <c r="E16" s="73" t="s">
        <v>427</v>
      </c>
      <c r="F16" s="112"/>
      <c r="G16" s="73"/>
    </row>
    <row r="17" spans="1:7" ht="78.75" x14ac:dyDescent="0.25">
      <c r="A17" s="80">
        <v>13</v>
      </c>
      <c r="B17" s="81" t="s">
        <v>432</v>
      </c>
      <c r="C17" s="81" t="s">
        <v>433</v>
      </c>
      <c r="D17" s="81" t="s">
        <v>434</v>
      </c>
      <c r="E17" s="81" t="s">
        <v>435</v>
      </c>
      <c r="F17" s="82"/>
      <c r="G17" s="81"/>
    </row>
    <row r="18" spans="1:7" ht="94.5" x14ac:dyDescent="0.25">
      <c r="A18" s="39">
        <v>14</v>
      </c>
      <c r="B18" s="73" t="s">
        <v>432</v>
      </c>
      <c r="C18" s="40" t="s">
        <v>437</v>
      </c>
      <c r="D18" s="40" t="s">
        <v>438</v>
      </c>
      <c r="E18" s="40" t="s">
        <v>442</v>
      </c>
      <c r="F18" s="41"/>
      <c r="G18" s="40"/>
    </row>
    <row r="19" spans="1:7" ht="47.25" x14ac:dyDescent="0.25">
      <c r="A19" s="80">
        <v>15</v>
      </c>
      <c r="B19" s="81" t="s">
        <v>440</v>
      </c>
      <c r="C19" s="81" t="s">
        <v>441</v>
      </c>
      <c r="D19" s="81" t="s">
        <v>478</v>
      </c>
      <c r="E19" s="81" t="s">
        <v>488</v>
      </c>
      <c r="F19" s="82"/>
      <c r="G19" s="81"/>
    </row>
    <row r="20" spans="1:7" ht="63" x14ac:dyDescent="0.25">
      <c r="A20" s="80">
        <v>16</v>
      </c>
      <c r="B20" s="81" t="s">
        <v>440</v>
      </c>
      <c r="C20" s="81" t="s">
        <v>458</v>
      </c>
      <c r="D20" s="81" t="s">
        <v>459</v>
      </c>
      <c r="E20" s="81" t="s">
        <v>460</v>
      </c>
      <c r="F20" s="82"/>
      <c r="G20" s="81"/>
    </row>
    <row r="21" spans="1:7" ht="47.25" x14ac:dyDescent="0.25">
      <c r="A21" s="80">
        <v>17</v>
      </c>
      <c r="B21" s="81" t="s">
        <v>470</v>
      </c>
      <c r="C21" s="81" t="s">
        <v>471</v>
      </c>
      <c r="D21" s="81" t="s">
        <v>476</v>
      </c>
      <c r="E21" s="81" t="s">
        <v>473</v>
      </c>
      <c r="F21" s="82"/>
      <c r="G21" s="81"/>
    </row>
    <row r="22" spans="1:7" ht="63" x14ac:dyDescent="0.25">
      <c r="A22" s="80">
        <v>18</v>
      </c>
      <c r="B22" s="81" t="s">
        <v>474</v>
      </c>
      <c r="C22" s="81" t="s">
        <v>475</v>
      </c>
      <c r="D22" s="81" t="s">
        <v>477</v>
      </c>
      <c r="E22" s="81" t="s">
        <v>473</v>
      </c>
      <c r="F22" s="82"/>
      <c r="G22" s="81"/>
    </row>
    <row r="23" spans="1:7" ht="15.75" x14ac:dyDescent="0.25">
      <c r="A23" s="39"/>
      <c r="B23" s="73"/>
      <c r="C23" s="40"/>
      <c r="D23" s="40"/>
      <c r="E23" s="40"/>
      <c r="F23" s="41"/>
      <c r="G23" s="40"/>
    </row>
    <row r="24" spans="1:7" ht="15.75" x14ac:dyDescent="0.25">
      <c r="A24" s="39"/>
      <c r="B24" s="73"/>
      <c r="C24" s="40"/>
      <c r="D24" s="40"/>
      <c r="E24" s="40"/>
      <c r="F24" s="41"/>
      <c r="G24" s="40"/>
    </row>
  </sheetData>
  <mergeCells count="4">
    <mergeCell ref="B6:B7"/>
    <mergeCell ref="A6:A7"/>
    <mergeCell ref="A9:A10"/>
    <mergeCell ref="B9:B1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123"/>
  <sheetViews>
    <sheetView topLeftCell="B10" workbookViewId="0">
      <selection activeCell="C16" sqref="C16"/>
    </sheetView>
  </sheetViews>
  <sheetFormatPr defaultColWidth="9" defaultRowHeight="12.75" outlineLevelRow="1" x14ac:dyDescent="0.25"/>
  <cols>
    <col min="1" max="1" width="9" style="47"/>
    <col min="2" max="2" width="31.140625" style="48" customWidth="1"/>
    <col min="3" max="3" width="51.7109375" style="47" customWidth="1"/>
    <col min="4" max="4" width="48.140625" style="47" customWidth="1"/>
    <col min="5" max="7" width="5.28515625" style="49" bestFit="1" customWidth="1"/>
    <col min="8" max="16" width="0" style="49" hidden="1" customWidth="1"/>
    <col min="17" max="17" width="9" style="49"/>
    <col min="18" max="18" width="18.28515625" style="48" customWidth="1"/>
    <col min="19" max="16384" width="9" style="47"/>
  </cols>
  <sheetData>
    <row r="1" spans="1:45" ht="26.25" x14ac:dyDescent="0.25">
      <c r="C1" s="106" t="s">
        <v>149</v>
      </c>
      <c r="D1" s="106"/>
    </row>
    <row r="2" spans="1:45" x14ac:dyDescent="0.25">
      <c r="C2" s="50" t="s">
        <v>150</v>
      </c>
      <c r="D2" s="51" t="s">
        <v>165</v>
      </c>
    </row>
    <row r="3" spans="1:45" x14ac:dyDescent="0.25">
      <c r="C3" s="50" t="s">
        <v>151</v>
      </c>
      <c r="D3" s="51" t="s">
        <v>166</v>
      </c>
    </row>
    <row r="4" spans="1:45" x14ac:dyDescent="0.25">
      <c r="C4" s="50" t="s">
        <v>152</v>
      </c>
      <c r="D4" s="52">
        <f>COUNTIF($Q$18:$Q$690,"P")</f>
        <v>37</v>
      </c>
    </row>
    <row r="5" spans="1:45" x14ac:dyDescent="0.25">
      <c r="C5" s="50" t="s">
        <v>153</v>
      </c>
      <c r="D5" s="52">
        <f>COUNTIF($Q$18:$Q$690,"F")</f>
        <v>18</v>
      </c>
    </row>
    <row r="6" spans="1:45" x14ac:dyDescent="0.25">
      <c r="C6" s="50" t="s">
        <v>154</v>
      </c>
      <c r="D6" s="52">
        <f>COUNTIF($Q$18:$Q$690,"PE")</f>
        <v>26</v>
      </c>
    </row>
    <row r="7" spans="1:45" x14ac:dyDescent="0.25">
      <c r="C7" s="50" t="s">
        <v>155</v>
      </c>
      <c r="D7" s="52">
        <f>D8-D4-D5-D6</f>
        <v>3</v>
      </c>
    </row>
    <row r="8" spans="1:45" x14ac:dyDescent="0.25">
      <c r="C8" s="50" t="s">
        <v>156</v>
      </c>
      <c r="D8" s="52">
        <f>COUNTA(D15:D1109)</f>
        <v>84</v>
      </c>
    </row>
    <row r="10" spans="1:45" x14ac:dyDescent="0.25">
      <c r="A10" s="102" t="s">
        <v>151</v>
      </c>
      <c r="B10" s="102" t="s">
        <v>157</v>
      </c>
      <c r="C10" s="102" t="s">
        <v>145</v>
      </c>
      <c r="D10" s="102" t="s">
        <v>147</v>
      </c>
      <c r="E10" s="99" t="s">
        <v>484</v>
      </c>
      <c r="F10" s="100"/>
      <c r="G10" s="101"/>
      <c r="H10" s="99" t="str">
        <f>'[1]Giới thiệu'!E21</f>
        <v>IE 8.0</v>
      </c>
      <c r="I10" s="100"/>
      <c r="J10" s="101"/>
      <c r="K10" s="99"/>
      <c r="L10" s="100"/>
      <c r="M10" s="101"/>
      <c r="N10" s="53"/>
      <c r="O10" s="54"/>
      <c r="P10" s="55"/>
      <c r="Q10" s="102" t="s">
        <v>158</v>
      </c>
      <c r="R10" s="104" t="s">
        <v>159</v>
      </c>
      <c r="S10" s="102" t="s">
        <v>148</v>
      </c>
    </row>
    <row r="11" spans="1:45" ht="25.5" x14ac:dyDescent="0.25">
      <c r="A11" s="107"/>
      <c r="B11" s="103"/>
      <c r="C11" s="103"/>
      <c r="D11" s="103"/>
      <c r="E11" s="56" t="s">
        <v>160</v>
      </c>
      <c r="F11" s="56" t="s">
        <v>161</v>
      </c>
      <c r="G11" s="56" t="s">
        <v>162</v>
      </c>
      <c r="H11" s="56" t="s">
        <v>160</v>
      </c>
      <c r="I11" s="56" t="s">
        <v>161</v>
      </c>
      <c r="J11" s="56" t="s">
        <v>162</v>
      </c>
      <c r="K11" s="56" t="s">
        <v>160</v>
      </c>
      <c r="L11" s="56" t="s">
        <v>161</v>
      </c>
      <c r="M11" s="56" t="s">
        <v>162</v>
      </c>
      <c r="N11" s="56" t="s">
        <v>160</v>
      </c>
      <c r="O11" s="56" t="s">
        <v>161</v>
      </c>
      <c r="P11" s="56" t="s">
        <v>162</v>
      </c>
      <c r="Q11" s="103"/>
      <c r="R11" s="105"/>
      <c r="S11" s="103"/>
    </row>
    <row r="12" spans="1:45" ht="24.75" customHeight="1" x14ac:dyDescent="0.25">
      <c r="A12" s="44" t="str">
        <f>IF(AND(D12="",D12=""),"",$D$3&amp;"_"&amp;ROW()-11-COUNTBLANK($D$12:D12))</f>
        <v/>
      </c>
      <c r="B12" s="57" t="s">
        <v>163</v>
      </c>
      <c r="C12" s="43" t="s">
        <v>481</v>
      </c>
      <c r="D12" s="58"/>
      <c r="E12" s="58"/>
      <c r="F12" s="58"/>
      <c r="G12" s="58"/>
      <c r="H12" s="58"/>
      <c r="I12" s="58"/>
      <c r="J12" s="58"/>
      <c r="K12" s="58"/>
      <c r="L12" s="58"/>
      <c r="M12" s="58"/>
      <c r="N12" s="58"/>
      <c r="O12" s="58"/>
      <c r="P12" s="58"/>
      <c r="Q12" s="58"/>
      <c r="R12" s="77"/>
      <c r="S12" s="59"/>
    </row>
    <row r="13" spans="1:45" s="63" customFormat="1" ht="16.5" outlineLevel="1" x14ac:dyDescent="0.25">
      <c r="A13" s="44" t="str">
        <f>IF(AND(D13="",D13=""),"",$D$3&amp;"_"&amp;ROW()-11-COUNTBLANK($D13:D$24))</f>
        <v/>
      </c>
      <c r="B13" s="60" t="s">
        <v>164</v>
      </c>
      <c r="C13" s="61"/>
      <c r="D13" s="61"/>
      <c r="E13" s="61"/>
      <c r="F13" s="61"/>
      <c r="G13" s="61"/>
      <c r="H13" s="61"/>
      <c r="I13" s="61"/>
      <c r="J13" s="61"/>
      <c r="K13" s="61"/>
      <c r="L13" s="61"/>
      <c r="M13" s="61"/>
      <c r="N13" s="61"/>
      <c r="O13" s="61"/>
      <c r="P13" s="61"/>
      <c r="Q13" s="61"/>
      <c r="R13" s="78"/>
      <c r="S13" s="62"/>
    </row>
    <row r="14" spans="1:45" ht="18.75" customHeight="1" outlineLevel="1" x14ac:dyDescent="0.25">
      <c r="A14" s="44" t="str">
        <f>IF(AND(D14="",D14=""),"",$D$3&amp;"_"&amp;ROW()-11-COUNTBLANK($D$13:D14))</f>
        <v/>
      </c>
      <c r="B14" s="94" t="s">
        <v>167</v>
      </c>
      <c r="C14" s="95"/>
      <c r="D14" s="95"/>
      <c r="E14" s="95"/>
      <c r="F14" s="95"/>
      <c r="G14" s="96"/>
      <c r="H14" s="64"/>
      <c r="I14" s="64"/>
      <c r="J14" s="64"/>
      <c r="K14" s="64"/>
      <c r="L14" s="64"/>
      <c r="M14" s="64"/>
      <c r="N14" s="64"/>
      <c r="O14" s="64"/>
      <c r="P14" s="64"/>
      <c r="Q14" s="52" t="str">
        <f t="shared" ref="Q14:Q53" si="0">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
      </c>
      <c r="R14" s="69"/>
      <c r="S14" s="65"/>
      <c r="T14" s="66"/>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row>
    <row r="15" spans="1:45" ht="63.75" outlineLevel="1" x14ac:dyDescent="0.25">
      <c r="A15" s="42" t="str">
        <f>IF(AND(D15="",D15=""),"",$D$3&amp;"_"&amp;ROW()-11-COUNTBLANK($D$12:D15))</f>
        <v>VOL_1</v>
      </c>
      <c r="B15" s="88" t="s">
        <v>168</v>
      </c>
      <c r="C15" s="46" t="s">
        <v>343</v>
      </c>
      <c r="D15" s="46" t="s">
        <v>341</v>
      </c>
      <c r="E15" s="68" t="s">
        <v>247</v>
      </c>
      <c r="F15" s="68"/>
      <c r="G15" s="68"/>
      <c r="H15" s="64"/>
      <c r="I15" s="64"/>
      <c r="J15" s="64"/>
      <c r="K15" s="64"/>
      <c r="L15" s="64"/>
      <c r="M15" s="64"/>
      <c r="N15" s="64"/>
      <c r="O15" s="64"/>
      <c r="P15" s="64"/>
      <c r="Q15" s="52" t="str">
        <f t="shared" si="0"/>
        <v>P</v>
      </c>
      <c r="R15" s="69"/>
      <c r="S15" s="65"/>
      <c r="T15" s="66"/>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row>
    <row r="16" spans="1:45" ht="51" outlineLevel="1" x14ac:dyDescent="0.25">
      <c r="A16" s="42" t="str">
        <f>IF(AND(D16="",D16=""),"",$D$3&amp;"_"&amp;ROW()-11-COUNTBLANK($D$12:D16))</f>
        <v>VOL_2</v>
      </c>
      <c r="B16" s="90"/>
      <c r="C16" s="46" t="s">
        <v>348</v>
      </c>
      <c r="D16" s="46" t="s">
        <v>341</v>
      </c>
      <c r="E16" s="68" t="s">
        <v>247</v>
      </c>
      <c r="F16" s="68"/>
      <c r="G16" s="68"/>
      <c r="H16" s="64"/>
      <c r="I16" s="64"/>
      <c r="J16" s="64"/>
      <c r="K16" s="64"/>
      <c r="L16" s="64"/>
      <c r="M16" s="64"/>
      <c r="N16" s="64"/>
      <c r="O16" s="64"/>
      <c r="P16" s="64"/>
      <c r="Q16" s="52" t="str">
        <f t="shared" si="0"/>
        <v>P</v>
      </c>
      <c r="R16" s="69"/>
      <c r="S16" s="65"/>
      <c r="T16" s="66"/>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row>
    <row r="17" spans="1:45" ht="38.25" outlineLevel="1" x14ac:dyDescent="0.25">
      <c r="A17" s="42" t="str">
        <f>IF(AND(D17="",D17=""),"",$D$3&amp;"_"&amp;ROW()-11-COUNTBLANK($D$12:D17))</f>
        <v>VOL_3</v>
      </c>
      <c r="B17" s="46" t="s">
        <v>169</v>
      </c>
      <c r="C17" s="46" t="s">
        <v>170</v>
      </c>
      <c r="D17" s="46" t="s">
        <v>171</v>
      </c>
      <c r="E17" s="68" t="s">
        <v>249</v>
      </c>
      <c r="F17" s="68"/>
      <c r="G17" s="68"/>
      <c r="H17" s="64"/>
      <c r="I17" s="64"/>
      <c r="J17" s="64"/>
      <c r="K17" s="64"/>
      <c r="L17" s="64"/>
      <c r="M17" s="64"/>
      <c r="N17" s="64"/>
      <c r="O17" s="64"/>
      <c r="P17" s="64"/>
      <c r="Q17" s="52" t="str">
        <f t="shared" si="0"/>
        <v>F</v>
      </c>
      <c r="R17" s="69" t="s">
        <v>321</v>
      </c>
      <c r="S17" s="65"/>
      <c r="T17" s="66"/>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row>
    <row r="18" spans="1:45" ht="38.25" outlineLevel="1" x14ac:dyDescent="0.25">
      <c r="A18" s="42" t="str">
        <f>IF(AND(D18="",D18=""),"",$D$3&amp;"_"&amp;ROW()-11-COUNTBLANK($D$12:D18))</f>
        <v>VOL_4</v>
      </c>
      <c r="B18" s="69" t="s">
        <v>172</v>
      </c>
      <c r="C18" s="51" t="s">
        <v>173</v>
      </c>
      <c r="D18" s="46" t="s">
        <v>174</v>
      </c>
      <c r="E18" s="68" t="s">
        <v>249</v>
      </c>
      <c r="F18" s="68"/>
      <c r="G18" s="68"/>
      <c r="H18" s="64"/>
      <c r="I18" s="64"/>
      <c r="J18" s="64"/>
      <c r="K18" s="64"/>
      <c r="L18" s="64"/>
      <c r="M18" s="64"/>
      <c r="N18" s="64"/>
      <c r="O18" s="64"/>
      <c r="P18" s="64"/>
      <c r="Q18" s="52" t="str">
        <f t="shared" si="0"/>
        <v>F</v>
      </c>
      <c r="R18" s="69" t="s">
        <v>353</v>
      </c>
      <c r="S18" s="65"/>
      <c r="T18" s="66"/>
      <c r="U18" s="67"/>
      <c r="V18" s="67"/>
      <c r="W18" s="67"/>
      <c r="X18" s="67"/>
      <c r="Y18" s="67"/>
      <c r="Z18" s="67"/>
      <c r="AA18" s="67"/>
      <c r="AB18" s="67"/>
      <c r="AC18" s="67"/>
      <c r="AD18" s="67"/>
      <c r="AE18" s="67"/>
      <c r="AF18" s="67"/>
      <c r="AG18" s="67"/>
      <c r="AH18" s="67"/>
      <c r="AI18" s="67"/>
      <c r="AJ18" s="67"/>
      <c r="AK18" s="67"/>
      <c r="AL18" s="67"/>
      <c r="AM18" s="67"/>
      <c r="AN18" s="67"/>
      <c r="AO18" s="67"/>
      <c r="AP18" s="67"/>
      <c r="AQ18" s="67"/>
      <c r="AR18" s="67"/>
      <c r="AS18" s="67"/>
    </row>
    <row r="19" spans="1:45" ht="25.5" outlineLevel="1" x14ac:dyDescent="0.25">
      <c r="A19" s="42" t="str">
        <f>IF(AND(D19="",D19=""),"",$D$3&amp;"_"&amp;ROW()-11-COUNTBLANK($D$12:D19))</f>
        <v>VOL_5</v>
      </c>
      <c r="B19" s="97" t="s">
        <v>175</v>
      </c>
      <c r="C19" s="51" t="s">
        <v>176</v>
      </c>
      <c r="D19" s="51" t="s">
        <v>252</v>
      </c>
      <c r="E19" s="68" t="s">
        <v>247</v>
      </c>
      <c r="F19" s="68"/>
      <c r="G19" s="68"/>
      <c r="H19" s="64"/>
      <c r="I19" s="64"/>
      <c r="J19" s="64"/>
      <c r="K19" s="64"/>
      <c r="L19" s="64"/>
      <c r="M19" s="64"/>
      <c r="N19" s="64"/>
      <c r="O19" s="64"/>
      <c r="P19" s="64"/>
      <c r="Q19" s="52" t="str">
        <f t="shared" si="0"/>
        <v>P</v>
      </c>
      <c r="R19" s="69"/>
      <c r="S19" s="65"/>
      <c r="T19" s="66"/>
      <c r="U19" s="67"/>
      <c r="V19" s="67"/>
      <c r="W19" s="67"/>
      <c r="X19" s="67"/>
      <c r="Y19" s="67"/>
      <c r="Z19" s="67"/>
      <c r="AA19" s="67"/>
      <c r="AB19" s="67"/>
      <c r="AC19" s="67"/>
      <c r="AD19" s="67"/>
      <c r="AE19" s="67"/>
      <c r="AF19" s="67"/>
      <c r="AG19" s="67"/>
      <c r="AH19" s="67"/>
      <c r="AI19" s="67"/>
      <c r="AJ19" s="67"/>
      <c r="AK19" s="67"/>
      <c r="AL19" s="67"/>
      <c r="AM19" s="67"/>
      <c r="AN19" s="67"/>
      <c r="AO19" s="67"/>
      <c r="AP19" s="67"/>
      <c r="AQ19" s="67"/>
      <c r="AR19" s="67"/>
      <c r="AS19" s="67"/>
    </row>
    <row r="20" spans="1:45" ht="25.5" outlineLevel="1" x14ac:dyDescent="0.25">
      <c r="A20" s="42" t="str">
        <f>IF(AND(D20="",D20=""),"",$D$3&amp;"_"&amp;ROW()-11-COUNTBLANK($D$12:D20))</f>
        <v>VOL_6</v>
      </c>
      <c r="B20" s="98"/>
      <c r="C20" s="46" t="s">
        <v>177</v>
      </c>
      <c r="D20" s="51" t="s">
        <v>390</v>
      </c>
      <c r="E20" s="68" t="s">
        <v>247</v>
      </c>
      <c r="F20" s="68"/>
      <c r="G20" s="68"/>
      <c r="H20" s="64"/>
      <c r="I20" s="64"/>
      <c r="J20" s="64"/>
      <c r="K20" s="64"/>
      <c r="L20" s="64"/>
      <c r="M20" s="64"/>
      <c r="N20" s="64"/>
      <c r="O20" s="64"/>
      <c r="P20" s="64"/>
      <c r="Q20" s="52" t="str">
        <f t="shared" si="0"/>
        <v>P</v>
      </c>
      <c r="R20" s="69"/>
      <c r="S20" s="65"/>
      <c r="T20" s="66"/>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1:45" ht="18.75" customHeight="1" outlineLevel="1" x14ac:dyDescent="0.25">
      <c r="A21" s="42" t="str">
        <f>IF(AND(D21="",D21=""),"",$D$3&amp;"_"&amp;ROW()-11-COUNTBLANK($D$12:D21))</f>
        <v/>
      </c>
      <c r="B21" s="94" t="s">
        <v>178</v>
      </c>
      <c r="C21" s="95"/>
      <c r="D21" s="95"/>
      <c r="E21" s="95"/>
      <c r="F21" s="95"/>
      <c r="G21" s="96"/>
      <c r="H21" s="64"/>
      <c r="I21" s="64"/>
      <c r="J21" s="64"/>
      <c r="K21" s="64"/>
      <c r="L21" s="64"/>
      <c r="M21" s="64"/>
      <c r="N21" s="64"/>
      <c r="O21" s="64"/>
      <c r="P21" s="64"/>
      <c r="Q21" s="52" t="str">
        <f t="shared" si="0"/>
        <v/>
      </c>
      <c r="R21" s="69"/>
      <c r="S21" s="65"/>
      <c r="T21" s="66"/>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row>
    <row r="22" spans="1:45" ht="76.5" outlineLevel="1" x14ac:dyDescent="0.25">
      <c r="A22" s="42" t="str">
        <f>IF(AND(D22="",D22=""),"",$D$3&amp;"_"&amp;ROW()-11-COUNTBLANK($D$12:D22))</f>
        <v>VOL_7</v>
      </c>
      <c r="B22" s="88" t="s">
        <v>335</v>
      </c>
      <c r="C22" s="46" t="s">
        <v>179</v>
      </c>
      <c r="D22" s="46" t="s">
        <v>246</v>
      </c>
      <c r="E22" s="68" t="s">
        <v>247</v>
      </c>
      <c r="F22" s="68"/>
      <c r="G22" s="68"/>
      <c r="H22" s="64"/>
      <c r="I22" s="64"/>
      <c r="J22" s="64"/>
      <c r="K22" s="64"/>
      <c r="L22" s="64"/>
      <c r="M22" s="64"/>
      <c r="N22" s="64"/>
      <c r="O22" s="64"/>
      <c r="P22" s="64"/>
      <c r="Q22" s="52" t="str">
        <f t="shared" si="0"/>
        <v>P</v>
      </c>
      <c r="R22" s="69"/>
      <c r="S22" s="65"/>
      <c r="T22" s="66"/>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row>
    <row r="23" spans="1:45" outlineLevel="1" x14ac:dyDescent="0.25">
      <c r="A23" s="42" t="str">
        <f>IF(AND(D23="",D23=""),"",$D$3&amp;"_"&amp;ROW()-11-COUNTBLANK($D$12:D23))</f>
        <v>VOL_8</v>
      </c>
      <c r="B23" s="90"/>
      <c r="C23" s="46" t="s">
        <v>243</v>
      </c>
      <c r="D23" s="46" t="s">
        <v>242</v>
      </c>
      <c r="E23" s="68" t="s">
        <v>247</v>
      </c>
      <c r="F23" s="68"/>
      <c r="G23" s="68"/>
      <c r="H23" s="64"/>
      <c r="I23" s="64"/>
      <c r="J23" s="64"/>
      <c r="K23" s="64"/>
      <c r="L23" s="64"/>
      <c r="M23" s="64"/>
      <c r="N23" s="64"/>
      <c r="O23" s="64"/>
      <c r="P23" s="64"/>
      <c r="Q23" s="52" t="str">
        <f t="shared" si="0"/>
        <v>P</v>
      </c>
      <c r="R23" s="69"/>
      <c r="S23" s="65"/>
      <c r="T23" s="66"/>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ht="76.5" outlineLevel="1" x14ac:dyDescent="0.25">
      <c r="A24" s="42" t="str">
        <f>IF(AND(D24="",D24=""),"",$D$3&amp;"_"&amp;ROW()-11-COUNTBLANK($D$12:D24))</f>
        <v>VOL_9</v>
      </c>
      <c r="B24" s="88" t="s">
        <v>336</v>
      </c>
      <c r="C24" s="46" t="s">
        <v>179</v>
      </c>
      <c r="D24" s="46" t="s">
        <v>246</v>
      </c>
      <c r="E24" s="68" t="s">
        <v>241</v>
      </c>
      <c r="F24" s="68"/>
      <c r="G24" s="68"/>
      <c r="H24" s="64"/>
      <c r="I24" s="64"/>
      <c r="J24" s="64"/>
      <c r="K24" s="64"/>
      <c r="L24" s="64"/>
      <c r="M24" s="64"/>
      <c r="N24" s="64"/>
      <c r="O24" s="64"/>
      <c r="P24" s="64"/>
      <c r="Q24" s="52" t="str">
        <f t="shared" si="0"/>
        <v>PE</v>
      </c>
      <c r="R24" s="69"/>
      <c r="S24" s="65"/>
      <c r="T24" s="66"/>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row>
    <row r="25" spans="1:45" outlineLevel="1" x14ac:dyDescent="0.25">
      <c r="A25" s="42" t="str">
        <f>IF(AND(D25="",D25=""),"",$D$3&amp;"_"&amp;ROW()-11-COUNTBLANK($D$12:D25))</f>
        <v>VOL_10</v>
      </c>
      <c r="B25" s="90"/>
      <c r="C25" s="46" t="s">
        <v>243</v>
      </c>
      <c r="D25" s="46" t="s">
        <v>242</v>
      </c>
      <c r="E25" s="68" t="s">
        <v>241</v>
      </c>
      <c r="F25" s="68"/>
      <c r="G25" s="68"/>
      <c r="H25" s="64"/>
      <c r="I25" s="64"/>
      <c r="J25" s="64"/>
      <c r="K25" s="64"/>
      <c r="L25" s="64"/>
      <c r="M25" s="64"/>
      <c r="N25" s="64"/>
      <c r="O25" s="64"/>
      <c r="P25" s="64"/>
      <c r="Q25" s="52" t="str">
        <f t="shared" si="0"/>
        <v>PE</v>
      </c>
      <c r="R25" s="69"/>
      <c r="S25" s="65"/>
      <c r="T25" s="66"/>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row>
    <row r="26" spans="1:45" ht="63.75" outlineLevel="1" x14ac:dyDescent="0.25">
      <c r="A26" s="42" t="str">
        <f>IF(AND(D26="",D26=""),"",$D$3&amp;"_"&amp;ROW()-11-COUNTBLANK($D$12:D26))</f>
        <v>VOL_11</v>
      </c>
      <c r="B26" s="88" t="s">
        <v>181</v>
      </c>
      <c r="C26" s="46" t="s">
        <v>244</v>
      </c>
      <c r="D26" s="46" t="s">
        <v>245</v>
      </c>
      <c r="E26" s="68" t="s">
        <v>247</v>
      </c>
      <c r="F26" s="68"/>
      <c r="G26" s="68"/>
      <c r="H26" s="64"/>
      <c r="I26" s="64"/>
      <c r="J26" s="64"/>
      <c r="K26" s="64"/>
      <c r="L26" s="64"/>
      <c r="M26" s="64"/>
      <c r="N26" s="64"/>
      <c r="O26" s="64"/>
      <c r="P26" s="64"/>
      <c r="Q26" s="52" t="str">
        <f t="shared" si="0"/>
        <v>P</v>
      </c>
      <c r="R26" s="69"/>
      <c r="S26" s="65"/>
      <c r="T26" s="66"/>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row>
    <row r="27" spans="1:45" ht="25.5" outlineLevel="1" x14ac:dyDescent="0.25">
      <c r="A27" s="42" t="str">
        <f>IF(AND(D27="",D27=""),"",$D$3&amp;"_"&amp;ROW()-11-COUNTBLANK($D$12:D27))</f>
        <v>VOL_12</v>
      </c>
      <c r="B27" s="90"/>
      <c r="C27" s="46" t="s">
        <v>182</v>
      </c>
      <c r="D27" s="46" t="s">
        <v>183</v>
      </c>
      <c r="E27" s="68" t="s">
        <v>247</v>
      </c>
      <c r="F27" s="68"/>
      <c r="G27" s="68"/>
      <c r="H27" s="64"/>
      <c r="I27" s="64"/>
      <c r="J27" s="64"/>
      <c r="K27" s="64"/>
      <c r="L27" s="64"/>
      <c r="M27" s="64"/>
      <c r="N27" s="64"/>
      <c r="O27" s="64"/>
      <c r="P27" s="64"/>
      <c r="Q27" s="52" t="str">
        <f t="shared" si="0"/>
        <v>P</v>
      </c>
      <c r="R27" s="69"/>
      <c r="S27" s="65"/>
      <c r="T27" s="66"/>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row>
    <row r="28" spans="1:45" ht="38.25" outlineLevel="1" x14ac:dyDescent="0.25">
      <c r="A28" s="42" t="str">
        <f>IF(AND(D28="",D28=""),"",$D$3&amp;"_"&amp;ROW()-11-COUNTBLANK($D$12:D28))</f>
        <v>VOL_13</v>
      </c>
      <c r="B28" s="88" t="s">
        <v>248</v>
      </c>
      <c r="C28" s="46" t="s">
        <v>180</v>
      </c>
      <c r="D28" s="46" t="s">
        <v>362</v>
      </c>
      <c r="E28" s="68" t="s">
        <v>247</v>
      </c>
      <c r="F28" s="68"/>
      <c r="G28" s="68"/>
      <c r="H28" s="64"/>
      <c r="I28" s="64"/>
      <c r="J28" s="64"/>
      <c r="K28" s="64"/>
      <c r="L28" s="64"/>
      <c r="M28" s="64"/>
      <c r="N28" s="64"/>
      <c r="O28" s="64"/>
      <c r="P28" s="64"/>
      <c r="Q28" s="52" t="str">
        <f t="shared" si="0"/>
        <v>P</v>
      </c>
      <c r="R28" s="69"/>
      <c r="S28" s="65"/>
      <c r="T28" s="66"/>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row>
    <row r="29" spans="1:45" ht="63.75" outlineLevel="1" x14ac:dyDescent="0.25">
      <c r="A29" s="42" t="str">
        <f>IF(AND(D29="",D29=""),"",$D$3&amp;"_"&amp;ROW()-11-COUNTBLANK($D$12:D29))</f>
        <v>VOL_14</v>
      </c>
      <c r="B29" s="89"/>
      <c r="C29" s="46" t="s">
        <v>361</v>
      </c>
      <c r="D29" s="46" t="s">
        <v>363</v>
      </c>
      <c r="E29" s="68" t="s">
        <v>249</v>
      </c>
      <c r="F29" s="68"/>
      <c r="G29" s="68"/>
      <c r="H29" s="64"/>
      <c r="I29" s="64"/>
      <c r="J29" s="64"/>
      <c r="K29" s="64"/>
      <c r="L29" s="64"/>
      <c r="M29" s="64"/>
      <c r="N29" s="64"/>
      <c r="O29" s="64"/>
      <c r="P29" s="64"/>
      <c r="Q29" s="52" t="str">
        <f t="shared" si="0"/>
        <v>F</v>
      </c>
      <c r="R29" s="69" t="s">
        <v>367</v>
      </c>
      <c r="S29" s="65"/>
      <c r="T29" s="66"/>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row>
    <row r="30" spans="1:45" ht="63.75" outlineLevel="1" x14ac:dyDescent="0.25">
      <c r="A30" s="42" t="str">
        <f>IF(AND(D30="",D30=""),"",$D$3&amp;"_"&amp;ROW()-11-COUNTBLANK($D$12:D30))</f>
        <v>VOL_15</v>
      </c>
      <c r="B30" s="89"/>
      <c r="C30" s="46" t="s">
        <v>244</v>
      </c>
      <c r="D30" s="46" t="s">
        <v>245</v>
      </c>
      <c r="E30" s="68" t="s">
        <v>247</v>
      </c>
      <c r="F30" s="68"/>
      <c r="G30" s="68"/>
      <c r="H30" s="64"/>
      <c r="I30" s="64"/>
      <c r="J30" s="64"/>
      <c r="K30" s="64"/>
      <c r="L30" s="64"/>
      <c r="M30" s="64"/>
      <c r="N30" s="64"/>
      <c r="O30" s="64"/>
      <c r="P30" s="64"/>
      <c r="Q30" s="52" t="str">
        <f t="shared" si="0"/>
        <v>P</v>
      </c>
      <c r="R30" s="69"/>
      <c r="S30" s="65"/>
      <c r="T30" s="66"/>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row>
    <row r="31" spans="1:45" ht="25.5" outlineLevel="1" x14ac:dyDescent="0.25">
      <c r="A31" s="42" t="str">
        <f>IF(AND(D31="",D31=""),"",$D$3&amp;"_"&amp;ROW()-11-COUNTBLANK($D$12:D31))</f>
        <v>VOL_16</v>
      </c>
      <c r="B31" s="90"/>
      <c r="C31" s="46" t="s">
        <v>182</v>
      </c>
      <c r="D31" s="46" t="s">
        <v>183</v>
      </c>
      <c r="E31" s="68" t="s">
        <v>247</v>
      </c>
      <c r="F31" s="68"/>
      <c r="G31" s="68"/>
      <c r="H31" s="64"/>
      <c r="I31" s="64"/>
      <c r="J31" s="64"/>
      <c r="K31" s="64"/>
      <c r="L31" s="64"/>
      <c r="M31" s="64"/>
      <c r="N31" s="64"/>
      <c r="O31" s="64"/>
      <c r="P31" s="64"/>
      <c r="Q31" s="52" t="str">
        <f t="shared" si="0"/>
        <v>P</v>
      </c>
      <c r="R31" s="69"/>
      <c r="S31" s="65"/>
      <c r="T31" s="66"/>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row>
    <row r="32" spans="1:45" ht="18.75" customHeight="1" outlineLevel="1" x14ac:dyDescent="0.25">
      <c r="A32" s="42" t="str">
        <f>IF(AND(D32="",D32=""),"",$D$3&amp;"_"&amp;ROW()-11-COUNTBLANK($D$12:D32))</f>
        <v/>
      </c>
      <c r="B32" s="94" t="s">
        <v>264</v>
      </c>
      <c r="C32" s="95"/>
      <c r="D32" s="95"/>
      <c r="E32" s="95"/>
      <c r="F32" s="95"/>
      <c r="G32" s="96"/>
      <c r="H32" s="64"/>
      <c r="I32" s="64"/>
      <c r="J32" s="64"/>
      <c r="K32" s="64"/>
      <c r="L32" s="64"/>
      <c r="M32" s="64"/>
      <c r="N32" s="64"/>
      <c r="O32" s="64"/>
      <c r="P32" s="64"/>
      <c r="Q32" s="52" t="str">
        <f t="shared" si="0"/>
        <v/>
      </c>
      <c r="R32" s="69"/>
      <c r="S32" s="65"/>
      <c r="T32" s="66"/>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row>
    <row r="33" spans="1:45" ht="38.25" outlineLevel="1" x14ac:dyDescent="0.25">
      <c r="A33" s="42" t="str">
        <f>IF(AND(D33="",D33=""),"",$D$3&amp;"_"&amp;ROW()-11-COUNTBLANK($D$12:D33))</f>
        <v>VOL_17</v>
      </c>
      <c r="B33" s="88" t="s">
        <v>253</v>
      </c>
      <c r="C33" s="46" t="s">
        <v>255</v>
      </c>
      <c r="D33" s="46" t="s">
        <v>472</v>
      </c>
      <c r="E33" s="68" t="s">
        <v>249</v>
      </c>
      <c r="F33" s="68"/>
      <c r="G33" s="68"/>
      <c r="H33" s="64"/>
      <c r="I33" s="64"/>
      <c r="J33" s="64"/>
      <c r="K33" s="64"/>
      <c r="L33" s="64"/>
      <c r="M33" s="64"/>
      <c r="N33" s="64"/>
      <c r="O33" s="64"/>
      <c r="P33" s="64"/>
      <c r="Q33" s="52" t="str">
        <f t="shared" si="0"/>
        <v>F</v>
      </c>
      <c r="R33" s="69" t="s">
        <v>480</v>
      </c>
      <c r="S33" s="65"/>
      <c r="T33" s="66"/>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row>
    <row r="34" spans="1:45" ht="63.75" outlineLevel="1" x14ac:dyDescent="0.25">
      <c r="A34" s="42" t="str">
        <f>IF(AND(D34="",D34=""),"",$D$3&amp;"_"&amp;ROW()-11-COUNTBLANK($D$12:D34))</f>
        <v>VOL_18</v>
      </c>
      <c r="B34" s="90"/>
      <c r="C34" s="46" t="s">
        <v>344</v>
      </c>
      <c r="D34" s="46" t="s">
        <v>342</v>
      </c>
      <c r="E34" s="68" t="s">
        <v>247</v>
      </c>
      <c r="F34" s="68"/>
      <c r="G34" s="68"/>
      <c r="H34" s="64"/>
      <c r="I34" s="64"/>
      <c r="J34" s="64"/>
      <c r="K34" s="64"/>
      <c r="L34" s="64"/>
      <c r="M34" s="64"/>
      <c r="N34" s="64"/>
      <c r="O34" s="64"/>
      <c r="P34" s="64"/>
      <c r="Q34" s="52" t="str">
        <f t="shared" si="0"/>
        <v>P</v>
      </c>
      <c r="R34" s="69"/>
      <c r="S34" s="65"/>
      <c r="T34" s="66"/>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row>
    <row r="35" spans="1:45" ht="51" outlineLevel="1" x14ac:dyDescent="0.25">
      <c r="A35" s="42" t="str">
        <f>IF(AND(D35="",D35=""),"",$D$3&amp;"_"&amp;ROW()-11-COUNTBLANK($D$12:D35))</f>
        <v>VOL_19</v>
      </c>
      <c r="B35" s="88" t="s">
        <v>254</v>
      </c>
      <c r="C35" s="46" t="s">
        <v>257</v>
      </c>
      <c r="D35" s="71" t="s">
        <v>258</v>
      </c>
      <c r="E35" s="68" t="s">
        <v>247</v>
      </c>
      <c r="F35" s="68"/>
      <c r="G35" s="68"/>
      <c r="H35" s="64"/>
      <c r="I35" s="64"/>
      <c r="J35" s="64"/>
      <c r="K35" s="64"/>
      <c r="L35" s="64"/>
      <c r="M35" s="64"/>
      <c r="N35" s="64"/>
      <c r="O35" s="64"/>
      <c r="P35" s="64"/>
      <c r="Q35" s="52" t="str">
        <f t="shared" si="0"/>
        <v>P</v>
      </c>
      <c r="R35" s="69"/>
      <c r="S35" s="65"/>
      <c r="T35" s="66"/>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row>
    <row r="36" spans="1:45" outlineLevel="1" x14ac:dyDescent="0.25">
      <c r="A36" s="42" t="str">
        <f>IF(AND(D36="",D36=""),"",$D$3&amp;"_"&amp;ROW()-11-COUNTBLANK($D$12:D36))</f>
        <v>VOL_20</v>
      </c>
      <c r="B36" s="89"/>
      <c r="C36" s="46" t="s">
        <v>259</v>
      </c>
      <c r="D36" s="46" t="s">
        <v>260</v>
      </c>
      <c r="E36" s="68" t="s">
        <v>247</v>
      </c>
      <c r="F36" s="68"/>
      <c r="G36" s="68"/>
      <c r="H36" s="64"/>
      <c r="I36" s="64"/>
      <c r="J36" s="64"/>
      <c r="K36" s="64"/>
      <c r="L36" s="64"/>
      <c r="M36" s="64"/>
      <c r="N36" s="64"/>
      <c r="O36" s="64"/>
      <c r="P36" s="64"/>
      <c r="Q36" s="52" t="str">
        <f t="shared" si="0"/>
        <v>P</v>
      </c>
      <c r="R36" s="69"/>
      <c r="S36" s="65"/>
      <c r="T36" s="66"/>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row>
    <row r="37" spans="1:45" outlineLevel="1" x14ac:dyDescent="0.25">
      <c r="A37" s="42" t="str">
        <f>IF(AND(D37="",D37=""),"",$D$3&amp;"_"&amp;ROW()-11-COUNTBLANK($D$12:D37))</f>
        <v>VOL_21</v>
      </c>
      <c r="B37" s="90"/>
      <c r="C37" s="46" t="s">
        <v>261</v>
      </c>
      <c r="D37" s="46" t="s">
        <v>262</v>
      </c>
      <c r="E37" s="68" t="s">
        <v>247</v>
      </c>
      <c r="F37" s="68"/>
      <c r="G37" s="68"/>
      <c r="H37" s="64"/>
      <c r="I37" s="64"/>
      <c r="J37" s="64"/>
      <c r="K37" s="64"/>
      <c r="L37" s="64"/>
      <c r="M37" s="64"/>
      <c r="N37" s="64"/>
      <c r="O37" s="64"/>
      <c r="P37" s="64"/>
      <c r="Q37" s="52" t="str">
        <f t="shared" si="0"/>
        <v>P</v>
      </c>
      <c r="R37" s="69"/>
      <c r="S37" s="65"/>
      <c r="T37" s="66"/>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row>
    <row r="38" spans="1:45" ht="18.75" customHeight="1" outlineLevel="1" x14ac:dyDescent="0.25">
      <c r="A38" s="42" t="str">
        <f>IF(AND(D38="",D38=""),"",$D$3&amp;"_"&amp;ROW()-11-COUNTBLANK($D$12:D38))</f>
        <v/>
      </c>
      <c r="B38" s="94" t="s">
        <v>263</v>
      </c>
      <c r="C38" s="95"/>
      <c r="D38" s="95"/>
      <c r="E38" s="95"/>
      <c r="F38" s="95"/>
      <c r="G38" s="96"/>
      <c r="H38" s="64"/>
      <c r="I38" s="64"/>
      <c r="J38" s="64"/>
      <c r="K38" s="64"/>
      <c r="L38" s="64"/>
      <c r="M38" s="64"/>
      <c r="N38" s="64"/>
      <c r="O38" s="64"/>
      <c r="P38" s="64"/>
      <c r="Q38" s="52" t="str">
        <f t="shared" si="0"/>
        <v/>
      </c>
      <c r="R38" s="69"/>
      <c r="S38" s="65"/>
      <c r="T38" s="66"/>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row>
    <row r="39" spans="1:45" ht="38.25" outlineLevel="1" x14ac:dyDescent="0.25">
      <c r="A39" s="42" t="str">
        <f>IF(AND(D39="",D39=""),"",$D$3&amp;"_"&amp;ROW()-11-COUNTBLANK($D$12:D39))</f>
        <v>VOL_22</v>
      </c>
      <c r="B39" s="88" t="s">
        <v>265</v>
      </c>
      <c r="C39" s="46" t="s">
        <v>267</v>
      </c>
      <c r="D39" s="46" t="s">
        <v>256</v>
      </c>
      <c r="E39" s="68" t="s">
        <v>249</v>
      </c>
      <c r="F39" s="68"/>
      <c r="G39" s="68"/>
      <c r="H39" s="64"/>
      <c r="I39" s="64"/>
      <c r="J39" s="64"/>
      <c r="K39" s="64"/>
      <c r="L39" s="64"/>
      <c r="M39" s="64"/>
      <c r="N39" s="64"/>
      <c r="O39" s="64"/>
      <c r="P39" s="64"/>
      <c r="Q39" s="52" t="str">
        <f t="shared" si="0"/>
        <v>F</v>
      </c>
      <c r="R39" s="69" t="s">
        <v>479</v>
      </c>
      <c r="S39" s="65"/>
      <c r="T39" s="66"/>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row>
    <row r="40" spans="1:45" ht="63.75" outlineLevel="1" x14ac:dyDescent="0.25">
      <c r="A40" s="42" t="str">
        <f>IF(AND(D40="",D40=""),"",$D$3&amp;"_"&amp;ROW()-11-COUNTBLANK($D$12:D40))</f>
        <v>VOL_23</v>
      </c>
      <c r="B40" s="90"/>
      <c r="C40" s="46" t="s">
        <v>345</v>
      </c>
      <c r="D40" s="46" t="s">
        <v>342</v>
      </c>
      <c r="E40" s="68" t="s">
        <v>247</v>
      </c>
      <c r="F40" s="68"/>
      <c r="G40" s="68"/>
      <c r="H40" s="64"/>
      <c r="I40" s="64"/>
      <c r="J40" s="64"/>
      <c r="K40" s="64"/>
      <c r="L40" s="64"/>
      <c r="M40" s="64"/>
      <c r="N40" s="64"/>
      <c r="O40" s="64"/>
      <c r="P40" s="64"/>
      <c r="Q40" s="52" t="str">
        <f t="shared" si="0"/>
        <v>P</v>
      </c>
      <c r="R40" s="69"/>
      <c r="S40" s="65"/>
      <c r="T40" s="66"/>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1:45" ht="51" outlineLevel="1" x14ac:dyDescent="0.25">
      <c r="A41" s="42" t="str">
        <f>IF(AND(D41="",D41=""),"",$D$3&amp;"_"&amp;ROW()-11-COUNTBLANK($D$12:D41))</f>
        <v>VOL_24</v>
      </c>
      <c r="B41" s="88" t="s">
        <v>266</v>
      </c>
      <c r="C41" s="46" t="s">
        <v>268</v>
      </c>
      <c r="D41" s="71" t="s">
        <v>269</v>
      </c>
      <c r="E41" s="68" t="s">
        <v>247</v>
      </c>
      <c r="F41" s="68"/>
      <c r="G41" s="68"/>
      <c r="H41" s="64"/>
      <c r="I41" s="64"/>
      <c r="J41" s="64"/>
      <c r="K41" s="64"/>
      <c r="L41" s="64"/>
      <c r="M41" s="64"/>
      <c r="N41" s="64"/>
      <c r="O41" s="64"/>
      <c r="P41" s="64"/>
      <c r="Q41" s="52" t="str">
        <f t="shared" si="0"/>
        <v>P</v>
      </c>
      <c r="R41" s="69"/>
      <c r="S41" s="65"/>
      <c r="T41" s="66"/>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row>
    <row r="42" spans="1:45" outlineLevel="1" x14ac:dyDescent="0.25">
      <c r="A42" s="42" t="str">
        <f>IF(AND(D42="",D42=""),"",$D$3&amp;"_"&amp;ROW()-11-COUNTBLANK($D$12:D42))</f>
        <v>VOL_25</v>
      </c>
      <c r="B42" s="89"/>
      <c r="C42" s="46" t="s">
        <v>259</v>
      </c>
      <c r="D42" s="46" t="s">
        <v>260</v>
      </c>
      <c r="E42" s="68" t="s">
        <v>247</v>
      </c>
      <c r="F42" s="68"/>
      <c r="G42" s="68"/>
      <c r="H42" s="64"/>
      <c r="I42" s="64"/>
      <c r="J42" s="64"/>
      <c r="K42" s="64"/>
      <c r="L42" s="64"/>
      <c r="M42" s="64"/>
      <c r="N42" s="64"/>
      <c r="O42" s="64"/>
      <c r="P42" s="64"/>
      <c r="Q42" s="52" t="str">
        <f t="shared" si="0"/>
        <v>P</v>
      </c>
      <c r="R42" s="69"/>
      <c r="S42" s="65"/>
      <c r="T42" s="66"/>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row>
    <row r="43" spans="1:45" outlineLevel="1" x14ac:dyDescent="0.25">
      <c r="A43" s="42" t="str">
        <f>IF(AND(D43="",D43=""),"",$D$3&amp;"_"&amp;ROW()-11-COUNTBLANK($D$12:D43))</f>
        <v>VOL_26</v>
      </c>
      <c r="B43" s="90"/>
      <c r="C43" s="46" t="s">
        <v>261</v>
      </c>
      <c r="D43" s="46" t="s">
        <v>262</v>
      </c>
      <c r="E43" s="68" t="s">
        <v>249</v>
      </c>
      <c r="F43" s="68"/>
      <c r="G43" s="68"/>
      <c r="H43" s="64"/>
      <c r="I43" s="64"/>
      <c r="J43" s="64"/>
      <c r="K43" s="64"/>
      <c r="L43" s="64"/>
      <c r="M43" s="64"/>
      <c r="N43" s="64"/>
      <c r="O43" s="64"/>
      <c r="P43" s="64"/>
      <c r="Q43" s="52" t="str">
        <f t="shared" si="0"/>
        <v>F</v>
      </c>
      <c r="R43" s="69" t="s">
        <v>320</v>
      </c>
      <c r="S43" s="65"/>
      <c r="T43" s="66"/>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row>
    <row r="44" spans="1:45" ht="18.75" customHeight="1" outlineLevel="1" x14ac:dyDescent="0.25">
      <c r="A44" s="42" t="str">
        <f>IF(AND(D44="",D44=""),"",$D$3&amp;"_"&amp;ROW()-11-COUNTBLANK($D$12:D44))</f>
        <v/>
      </c>
      <c r="B44" s="94" t="s">
        <v>408</v>
      </c>
      <c r="C44" s="95"/>
      <c r="D44" s="95"/>
      <c r="E44" s="95"/>
      <c r="F44" s="95"/>
      <c r="G44" s="96"/>
      <c r="H44" s="64"/>
      <c r="I44" s="64"/>
      <c r="J44" s="64"/>
      <c r="K44" s="64"/>
      <c r="L44" s="64"/>
      <c r="M44" s="64"/>
      <c r="N44" s="64"/>
      <c r="O44" s="64"/>
      <c r="P44" s="64"/>
      <c r="Q44" s="52" t="str">
        <f t="shared" si="0"/>
        <v/>
      </c>
      <c r="R44" s="69"/>
      <c r="S44" s="65"/>
      <c r="T44" s="66"/>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1:45" ht="63.75" outlineLevel="1" x14ac:dyDescent="0.25">
      <c r="A45" s="42" t="str">
        <f>IF(AND(D45="",D45=""),"",$D$3&amp;"_"&amp;ROW()-11-COUNTBLANK($D$12:D45))</f>
        <v>VOL_27</v>
      </c>
      <c r="B45" s="88" t="s">
        <v>409</v>
      </c>
      <c r="C45" s="46" t="s">
        <v>411</v>
      </c>
      <c r="D45" s="46" t="s">
        <v>424</v>
      </c>
      <c r="E45" s="68" t="s">
        <v>249</v>
      </c>
      <c r="F45" s="68"/>
      <c r="G45" s="68"/>
      <c r="H45" s="64"/>
      <c r="I45" s="64"/>
      <c r="J45" s="64"/>
      <c r="K45" s="64"/>
      <c r="L45" s="64"/>
      <c r="M45" s="64"/>
      <c r="N45" s="64"/>
      <c r="O45" s="64"/>
      <c r="P45" s="64"/>
      <c r="Q45" s="52" t="str">
        <f t="shared" si="0"/>
        <v>F</v>
      </c>
      <c r="R45" s="69" t="s">
        <v>429</v>
      </c>
      <c r="S45" s="65"/>
      <c r="T45" s="66"/>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row r="46" spans="1:45" ht="76.5" outlineLevel="1" x14ac:dyDescent="0.25">
      <c r="A46" s="42" t="str">
        <f>IF(AND(D46="",D46=""),"",$D$3&amp;"_"&amp;ROW()-11-COUNTBLANK($D$12:D46))</f>
        <v>VOL_28</v>
      </c>
      <c r="B46" s="89"/>
      <c r="C46" s="46" t="s">
        <v>410</v>
      </c>
      <c r="D46" s="46" t="s">
        <v>431</v>
      </c>
      <c r="E46" s="68" t="s">
        <v>249</v>
      </c>
      <c r="F46" s="68"/>
      <c r="G46" s="68"/>
      <c r="H46" s="64"/>
      <c r="I46" s="64"/>
      <c r="J46" s="64"/>
      <c r="K46" s="64"/>
      <c r="L46" s="64"/>
      <c r="M46" s="64"/>
      <c r="N46" s="64"/>
      <c r="O46" s="64"/>
      <c r="P46" s="64"/>
      <c r="Q46" s="52" t="str">
        <f t="shared" si="0"/>
        <v>F</v>
      </c>
      <c r="R46" s="69" t="s">
        <v>436</v>
      </c>
      <c r="S46" s="65"/>
      <c r="T46" s="66"/>
      <c r="U46" s="67"/>
      <c r="V46" s="67"/>
      <c r="W46" s="67"/>
      <c r="X46" s="67"/>
      <c r="Y46" s="67"/>
      <c r="Z46" s="67"/>
      <c r="AA46" s="67"/>
      <c r="AB46" s="67"/>
      <c r="AC46" s="67"/>
      <c r="AD46" s="67"/>
      <c r="AE46" s="67"/>
      <c r="AF46" s="67"/>
      <c r="AG46" s="67"/>
      <c r="AH46" s="67"/>
      <c r="AI46" s="67"/>
      <c r="AJ46" s="67"/>
      <c r="AK46" s="67"/>
      <c r="AL46" s="67"/>
      <c r="AM46" s="67"/>
      <c r="AN46" s="67"/>
      <c r="AO46" s="67"/>
      <c r="AP46" s="67"/>
      <c r="AQ46" s="67"/>
      <c r="AR46" s="67"/>
      <c r="AS46" s="67"/>
    </row>
    <row r="47" spans="1:45" ht="89.25" outlineLevel="1" x14ac:dyDescent="0.25">
      <c r="A47" s="42" t="str">
        <f>IF(AND(D47="",D47=""),"",$D$3&amp;"_"&amp;ROW()-11-COUNTBLANK($D$12:D47))</f>
        <v>VOL_29</v>
      </c>
      <c r="B47" s="89"/>
      <c r="C47" s="46" t="s">
        <v>412</v>
      </c>
      <c r="D47" s="46" t="s">
        <v>430</v>
      </c>
      <c r="E47" s="68" t="s">
        <v>249</v>
      </c>
      <c r="F47" s="68"/>
      <c r="G47" s="68"/>
      <c r="H47" s="64"/>
      <c r="I47" s="64"/>
      <c r="J47" s="64"/>
      <c r="K47" s="64"/>
      <c r="L47" s="64"/>
      <c r="M47" s="64"/>
      <c r="N47" s="64"/>
      <c r="O47" s="64"/>
      <c r="P47" s="64"/>
      <c r="Q47" s="52" t="str">
        <f t="shared" si="0"/>
        <v>F</v>
      </c>
      <c r="R47" s="69" t="s">
        <v>439</v>
      </c>
      <c r="S47" s="65"/>
      <c r="T47" s="66"/>
      <c r="U47" s="67"/>
      <c r="V47" s="67"/>
      <c r="W47" s="67"/>
      <c r="X47" s="67"/>
      <c r="Y47" s="67"/>
      <c r="Z47" s="67"/>
      <c r="AA47" s="67"/>
      <c r="AB47" s="67"/>
      <c r="AC47" s="67"/>
      <c r="AD47" s="67"/>
      <c r="AE47" s="67"/>
      <c r="AF47" s="67"/>
      <c r="AG47" s="67"/>
      <c r="AH47" s="67"/>
      <c r="AI47" s="67"/>
      <c r="AJ47" s="67"/>
      <c r="AK47" s="67"/>
      <c r="AL47" s="67"/>
      <c r="AM47" s="67"/>
      <c r="AN47" s="67"/>
      <c r="AO47" s="67"/>
      <c r="AP47" s="67"/>
      <c r="AQ47" s="67"/>
      <c r="AR47" s="67"/>
      <c r="AS47" s="67"/>
    </row>
    <row r="48" spans="1:45" ht="51" outlineLevel="1" x14ac:dyDescent="0.25">
      <c r="A48" s="42" t="str">
        <f>IF(AND(D48="",D48=""),"",$D$3&amp;"_"&amp;ROW()-11-COUNTBLANK($D$12:D48))</f>
        <v>VOL_30</v>
      </c>
      <c r="B48" s="89"/>
      <c r="C48" s="46" t="s">
        <v>423</v>
      </c>
      <c r="D48" s="46" t="s">
        <v>342</v>
      </c>
      <c r="E48" s="68" t="s">
        <v>247</v>
      </c>
      <c r="F48" s="68"/>
      <c r="G48" s="68"/>
      <c r="H48" s="64"/>
      <c r="I48" s="64"/>
      <c r="J48" s="64"/>
      <c r="K48" s="64"/>
      <c r="L48" s="64"/>
      <c r="M48" s="64"/>
      <c r="N48" s="64"/>
      <c r="O48" s="64"/>
      <c r="P48" s="64"/>
      <c r="Q48" s="52" t="str">
        <f t="shared" si="0"/>
        <v>P</v>
      </c>
      <c r="R48" s="69"/>
      <c r="S48" s="65"/>
      <c r="T48" s="66"/>
      <c r="U48" s="67"/>
      <c r="V48" s="67"/>
      <c r="W48" s="67"/>
      <c r="X48" s="67"/>
      <c r="Y48" s="67"/>
      <c r="Z48" s="67"/>
      <c r="AA48" s="67"/>
      <c r="AB48" s="67"/>
      <c r="AC48" s="67"/>
      <c r="AD48" s="67"/>
      <c r="AE48" s="67"/>
      <c r="AF48" s="67"/>
      <c r="AG48" s="67"/>
      <c r="AH48" s="67"/>
      <c r="AI48" s="67"/>
      <c r="AJ48" s="67"/>
      <c r="AK48" s="67"/>
      <c r="AL48" s="67"/>
      <c r="AM48" s="67"/>
      <c r="AN48" s="67"/>
      <c r="AO48" s="67"/>
      <c r="AP48" s="67"/>
      <c r="AQ48" s="67"/>
      <c r="AR48" s="67"/>
      <c r="AS48" s="67"/>
    </row>
    <row r="49" spans="1:45" ht="89.25" outlineLevel="1" x14ac:dyDescent="0.25">
      <c r="A49" s="42" t="str">
        <f>IF(AND(D49="",D49=""),"",$D$3&amp;"_"&amp;ROW()-11-COUNTBLANK($D$12:D49))</f>
        <v>VOL_31</v>
      </c>
      <c r="B49" s="88" t="s">
        <v>413</v>
      </c>
      <c r="C49" s="46" t="s">
        <v>414</v>
      </c>
      <c r="D49" s="71" t="s">
        <v>415</v>
      </c>
      <c r="E49" s="68" t="s">
        <v>241</v>
      </c>
      <c r="F49" s="68"/>
      <c r="G49" s="68"/>
      <c r="H49" s="64"/>
      <c r="I49" s="64"/>
      <c r="J49" s="64"/>
      <c r="K49" s="64"/>
      <c r="L49" s="64"/>
      <c r="M49" s="64"/>
      <c r="N49" s="64"/>
      <c r="O49" s="64"/>
      <c r="P49" s="64"/>
      <c r="Q49" s="52" t="str">
        <f t="shared" si="0"/>
        <v>PE</v>
      </c>
      <c r="R49" s="69"/>
      <c r="S49" s="65"/>
      <c r="T49" s="66"/>
      <c r="U49" s="67"/>
      <c r="V49" s="67"/>
      <c r="W49" s="67"/>
      <c r="X49" s="67"/>
      <c r="Y49" s="67"/>
      <c r="Z49" s="67"/>
      <c r="AA49" s="67"/>
      <c r="AB49" s="67"/>
      <c r="AC49" s="67"/>
      <c r="AD49" s="67"/>
      <c r="AE49" s="67"/>
      <c r="AF49" s="67"/>
      <c r="AG49" s="67"/>
      <c r="AH49" s="67"/>
      <c r="AI49" s="67"/>
      <c r="AJ49" s="67"/>
      <c r="AK49" s="67"/>
      <c r="AL49" s="67"/>
      <c r="AM49" s="67"/>
      <c r="AN49" s="67"/>
      <c r="AO49" s="67"/>
      <c r="AP49" s="67"/>
      <c r="AQ49" s="67"/>
      <c r="AR49" s="67"/>
      <c r="AS49" s="67"/>
    </row>
    <row r="50" spans="1:45" outlineLevel="1" x14ac:dyDescent="0.25">
      <c r="A50" s="42" t="str">
        <f>IF(AND(D50="",D50=""),"",$D$3&amp;"_"&amp;ROW()-11-COUNTBLANK($D$12:D50))</f>
        <v>VOL_32</v>
      </c>
      <c r="B50" s="89"/>
      <c r="C50" s="46" t="s">
        <v>416</v>
      </c>
      <c r="D50" s="46" t="s">
        <v>417</v>
      </c>
      <c r="E50" s="68" t="s">
        <v>241</v>
      </c>
      <c r="F50" s="68"/>
      <c r="G50" s="68"/>
      <c r="H50" s="64"/>
      <c r="I50" s="64"/>
      <c r="J50" s="64"/>
      <c r="K50" s="64"/>
      <c r="L50" s="64"/>
      <c r="M50" s="64"/>
      <c r="N50" s="64"/>
      <c r="O50" s="64"/>
      <c r="P50" s="64"/>
      <c r="Q50" s="52" t="str">
        <f t="shared" si="0"/>
        <v>PE</v>
      </c>
      <c r="R50" s="69"/>
      <c r="S50" s="65"/>
      <c r="T50" s="66"/>
      <c r="U50" s="67"/>
      <c r="V50" s="67"/>
      <c r="W50" s="67"/>
      <c r="X50" s="67"/>
      <c r="Y50" s="67"/>
      <c r="Z50" s="67"/>
      <c r="AA50" s="67"/>
      <c r="AB50" s="67"/>
      <c r="AC50" s="67"/>
      <c r="AD50" s="67"/>
      <c r="AE50" s="67"/>
      <c r="AF50" s="67"/>
      <c r="AG50" s="67"/>
      <c r="AH50" s="67"/>
      <c r="AI50" s="67"/>
      <c r="AJ50" s="67"/>
      <c r="AK50" s="67"/>
      <c r="AL50" s="67"/>
      <c r="AM50" s="67"/>
      <c r="AN50" s="67"/>
      <c r="AO50" s="67"/>
      <c r="AP50" s="67"/>
      <c r="AQ50" s="67"/>
      <c r="AR50" s="67"/>
      <c r="AS50" s="67"/>
    </row>
    <row r="51" spans="1:45" outlineLevel="1" x14ac:dyDescent="0.25">
      <c r="A51" s="42" t="str">
        <f>IF(AND(D51="",D51=""),"",$D$3&amp;"_"&amp;ROW()-11-COUNTBLANK($D$12:D51))</f>
        <v>VOL_33</v>
      </c>
      <c r="B51" s="89"/>
      <c r="C51" s="46" t="s">
        <v>418</v>
      </c>
      <c r="D51" s="46" t="s">
        <v>417</v>
      </c>
      <c r="E51" s="68" t="s">
        <v>241</v>
      </c>
      <c r="F51" s="68"/>
      <c r="G51" s="68"/>
      <c r="H51" s="64"/>
      <c r="I51" s="64"/>
      <c r="J51" s="64"/>
      <c r="K51" s="64"/>
      <c r="L51" s="64"/>
      <c r="M51" s="64"/>
      <c r="N51" s="64"/>
      <c r="O51" s="64"/>
      <c r="P51" s="64"/>
      <c r="Q51" s="52" t="str">
        <f t="shared" si="0"/>
        <v>PE</v>
      </c>
      <c r="R51" s="69"/>
      <c r="S51" s="65"/>
      <c r="T51" s="66"/>
      <c r="U51" s="67"/>
      <c r="V51" s="67"/>
      <c r="W51" s="67"/>
      <c r="X51" s="67"/>
      <c r="Y51" s="67"/>
      <c r="Z51" s="67"/>
      <c r="AA51" s="67"/>
      <c r="AB51" s="67"/>
      <c r="AC51" s="67"/>
      <c r="AD51" s="67"/>
      <c r="AE51" s="67"/>
      <c r="AF51" s="67"/>
      <c r="AG51" s="67"/>
      <c r="AH51" s="67"/>
      <c r="AI51" s="67"/>
      <c r="AJ51" s="67"/>
      <c r="AK51" s="67"/>
      <c r="AL51" s="67"/>
      <c r="AM51" s="67"/>
      <c r="AN51" s="67"/>
      <c r="AO51" s="67"/>
      <c r="AP51" s="67"/>
      <c r="AQ51" s="67"/>
      <c r="AR51" s="67"/>
      <c r="AS51" s="67"/>
    </row>
    <row r="52" spans="1:45" ht="25.5" outlineLevel="1" x14ac:dyDescent="0.25">
      <c r="A52" s="42" t="str">
        <f>IF(AND(D52="",D52=""),"",$D$3&amp;"_"&amp;ROW()-11-COUNTBLANK($D$12:D52))</f>
        <v>VOL_34</v>
      </c>
      <c r="B52" s="89"/>
      <c r="C52" s="46" t="s">
        <v>419</v>
      </c>
      <c r="D52" s="46" t="s">
        <v>420</v>
      </c>
      <c r="E52" s="68" t="s">
        <v>241</v>
      </c>
      <c r="F52" s="68"/>
      <c r="G52" s="68"/>
      <c r="H52" s="64"/>
      <c r="I52" s="64"/>
      <c r="J52" s="64"/>
      <c r="K52" s="64"/>
      <c r="L52" s="64"/>
      <c r="M52" s="64"/>
      <c r="N52" s="64"/>
      <c r="O52" s="64"/>
      <c r="P52" s="64"/>
      <c r="Q52" s="52" t="str">
        <f t="shared" si="0"/>
        <v>PE</v>
      </c>
      <c r="R52" s="69"/>
      <c r="S52" s="65"/>
      <c r="T52" s="66"/>
      <c r="U52" s="67"/>
      <c r="V52" s="67"/>
      <c r="W52" s="67"/>
      <c r="X52" s="67"/>
      <c r="Y52" s="67"/>
      <c r="Z52" s="67"/>
      <c r="AA52" s="67"/>
      <c r="AB52" s="67"/>
      <c r="AC52" s="67"/>
      <c r="AD52" s="67"/>
      <c r="AE52" s="67"/>
      <c r="AF52" s="67"/>
      <c r="AG52" s="67"/>
      <c r="AH52" s="67"/>
      <c r="AI52" s="67"/>
      <c r="AJ52" s="67"/>
      <c r="AK52" s="67"/>
      <c r="AL52" s="67"/>
      <c r="AM52" s="67"/>
      <c r="AN52" s="67"/>
      <c r="AO52" s="67"/>
      <c r="AP52" s="67"/>
      <c r="AQ52" s="67"/>
      <c r="AR52" s="67"/>
      <c r="AS52" s="67"/>
    </row>
    <row r="53" spans="1:45" outlineLevel="1" x14ac:dyDescent="0.25">
      <c r="A53" s="42" t="str">
        <f>IF(AND(D53="",D53=""),"",$D$3&amp;"_"&amp;ROW()-11-COUNTBLANK($D$12:D53))</f>
        <v>VOL_35</v>
      </c>
      <c r="B53" s="90"/>
      <c r="C53" s="46" t="s">
        <v>421</v>
      </c>
      <c r="D53" s="46" t="s">
        <v>422</v>
      </c>
      <c r="E53" s="68" t="s">
        <v>241</v>
      </c>
      <c r="F53" s="68"/>
      <c r="G53" s="68"/>
      <c r="H53" s="64"/>
      <c r="I53" s="64"/>
      <c r="J53" s="64"/>
      <c r="K53" s="64"/>
      <c r="L53" s="64"/>
      <c r="M53" s="64"/>
      <c r="N53" s="64"/>
      <c r="O53" s="64"/>
      <c r="P53" s="64"/>
      <c r="Q53" s="52" t="str">
        <f t="shared" si="0"/>
        <v>PE</v>
      </c>
      <c r="R53" s="69"/>
      <c r="S53" s="65"/>
      <c r="T53" s="66"/>
      <c r="U53" s="67"/>
      <c r="V53" s="67"/>
      <c r="W53" s="67"/>
      <c r="X53" s="67"/>
      <c r="Y53" s="67"/>
      <c r="Z53" s="67"/>
      <c r="AA53" s="67"/>
      <c r="AB53" s="67"/>
      <c r="AC53" s="67"/>
      <c r="AD53" s="67"/>
      <c r="AE53" s="67"/>
      <c r="AF53" s="67"/>
      <c r="AG53" s="67"/>
      <c r="AH53" s="67"/>
      <c r="AI53" s="67"/>
      <c r="AJ53" s="67"/>
      <c r="AK53" s="67"/>
      <c r="AL53" s="67"/>
      <c r="AM53" s="67"/>
      <c r="AN53" s="67"/>
      <c r="AO53" s="67"/>
      <c r="AP53" s="67"/>
      <c r="AQ53" s="67"/>
      <c r="AR53" s="67"/>
      <c r="AS53" s="67"/>
    </row>
    <row r="54" spans="1:45" ht="18" x14ac:dyDescent="0.25">
      <c r="A54" s="42" t="str">
        <f>IF(AND(D54="",D54=""),"",$D$3&amp;"_"&amp;ROW()-11-COUNTBLANK($D$12:D54))</f>
        <v/>
      </c>
      <c r="B54" s="57" t="s">
        <v>184</v>
      </c>
      <c r="C54" s="43" t="s">
        <v>273</v>
      </c>
      <c r="D54" s="58"/>
      <c r="E54" s="58"/>
      <c r="F54" s="58"/>
      <c r="G54" s="58"/>
      <c r="H54" s="58"/>
      <c r="I54" s="58"/>
      <c r="J54" s="58"/>
      <c r="K54" s="58"/>
      <c r="L54" s="58"/>
      <c r="M54" s="58"/>
      <c r="N54" s="58"/>
      <c r="O54" s="58"/>
      <c r="P54" s="58"/>
      <c r="Q54" s="58"/>
      <c r="R54" s="77"/>
      <c r="S54" s="59"/>
    </row>
    <row r="55" spans="1:45" s="63" customFormat="1" ht="16.5" outlineLevel="1" x14ac:dyDescent="0.25">
      <c r="A55" s="42" t="str">
        <f>IF(AND(D55="",D55=""),"",$D$3&amp;"_"&amp;ROW()-11-COUNTBLANK($D$12:D55))</f>
        <v/>
      </c>
      <c r="B55" s="60" t="s">
        <v>164</v>
      </c>
      <c r="C55" s="61"/>
      <c r="D55" s="61"/>
      <c r="E55" s="61"/>
      <c r="F55" s="61"/>
      <c r="G55" s="61"/>
      <c r="H55" s="61"/>
      <c r="I55" s="61"/>
      <c r="J55" s="61"/>
      <c r="K55" s="61"/>
      <c r="L55" s="61"/>
      <c r="M55" s="61"/>
      <c r="N55" s="61"/>
      <c r="O55" s="61"/>
      <c r="P55" s="61"/>
      <c r="Q55" s="61"/>
      <c r="R55" s="78"/>
      <c r="S55" s="62"/>
    </row>
    <row r="56" spans="1:45" ht="18.75" customHeight="1" outlineLevel="1" x14ac:dyDescent="0.25">
      <c r="A56" s="42" t="str">
        <f>IF(AND(D56="",D56=""),"",$D$3&amp;"_"&amp;ROW()-11-COUNTBLANK($D$12:D56))</f>
        <v/>
      </c>
      <c r="B56" s="94" t="s">
        <v>482</v>
      </c>
      <c r="C56" s="95"/>
      <c r="D56" s="95"/>
      <c r="E56" s="95"/>
      <c r="F56" s="95"/>
      <c r="G56" s="96"/>
      <c r="H56" s="64"/>
      <c r="I56" s="64"/>
      <c r="J56" s="64"/>
      <c r="K56" s="64"/>
      <c r="L56" s="64"/>
      <c r="M56" s="64"/>
      <c r="N56" s="64"/>
      <c r="O56" s="64"/>
      <c r="P56" s="64"/>
      <c r="Q56" s="52" t="str">
        <f>IF(OR(IF(G56="",IF(F56="",IF(E56="","",E56),F56),G56)="F",IF(J56="",IF(I56="",IF(H56="","",H56),I56),J56)="F",IF(M56="",IF(L56="",IF(K56="","",K56),L56),M56)="F",IF(P56="",IF(O56="",IF(N56="","",N56),O56),P56)="F")=TRUE,"F",IF(OR(IF(G56="",IF(F56="",IF(E56="","",E56),F56),G56)="PE",IF(J56="",IF(I56="",IF(H56="","",H56),I56),J56)="PE",IF(M56="",IF(L56="",IF(K56="","",K56),L56),M56)="PE",IF(P56="",IF(O56="",IF(N56="","",N56),O56),P56)="PE")=TRUE,"PE",IF(AND(IF(G56="",IF(F56="",IF(E56="","",E56),F56),G56)="",IF(J56="",IF(I56="",IF(H56="","",H56),I56),J56)="",IF(M56="",IF(L56="",IF(K56="","",K56),L56),M56)="",IF(P56="",IF(O56="",IF(N56="","",N56),O56),P56)="")=TRUE,"","P")))</f>
        <v/>
      </c>
      <c r="R56" s="69"/>
      <c r="S56" s="65"/>
      <c r="T56" s="66"/>
      <c r="U56" s="67"/>
      <c r="V56" s="67"/>
      <c r="W56" s="67"/>
      <c r="X56" s="67"/>
      <c r="Y56" s="67"/>
      <c r="Z56" s="67"/>
      <c r="AA56" s="67"/>
      <c r="AB56" s="67"/>
      <c r="AC56" s="67"/>
      <c r="AD56" s="67"/>
      <c r="AE56" s="67"/>
      <c r="AF56" s="67"/>
      <c r="AG56" s="67"/>
      <c r="AH56" s="67"/>
      <c r="AI56" s="67"/>
      <c r="AJ56" s="67"/>
      <c r="AK56" s="67"/>
      <c r="AL56" s="67"/>
      <c r="AM56" s="67"/>
      <c r="AN56" s="67"/>
      <c r="AO56" s="67"/>
      <c r="AP56" s="67"/>
      <c r="AQ56" s="67"/>
      <c r="AR56" s="67"/>
      <c r="AS56" s="67"/>
    </row>
    <row r="57" spans="1:45" ht="18.75" customHeight="1" outlineLevel="1" x14ac:dyDescent="0.25">
      <c r="A57" s="44"/>
      <c r="B57" s="91" t="s">
        <v>300</v>
      </c>
      <c r="C57" s="92"/>
      <c r="D57" s="92"/>
      <c r="E57" s="92"/>
      <c r="F57" s="92"/>
      <c r="G57" s="93"/>
      <c r="H57" s="64"/>
      <c r="I57" s="64"/>
      <c r="J57" s="64"/>
      <c r="K57" s="64"/>
      <c r="L57" s="64"/>
      <c r="M57" s="64"/>
      <c r="N57" s="64"/>
      <c r="O57" s="64"/>
      <c r="P57" s="64"/>
      <c r="Q57" s="52"/>
      <c r="R57" s="69"/>
      <c r="S57" s="65"/>
      <c r="T57" s="66"/>
      <c r="U57" s="67"/>
      <c r="V57" s="67"/>
      <c r="W57" s="67"/>
      <c r="X57" s="67"/>
      <c r="Y57" s="67"/>
      <c r="Z57" s="67"/>
      <c r="AA57" s="67"/>
      <c r="AB57" s="67"/>
      <c r="AC57" s="67"/>
      <c r="AD57" s="67"/>
      <c r="AE57" s="67"/>
      <c r="AF57" s="67"/>
      <c r="AG57" s="67"/>
      <c r="AH57" s="67"/>
      <c r="AI57" s="67"/>
      <c r="AJ57" s="67"/>
      <c r="AK57" s="67"/>
      <c r="AL57" s="67"/>
      <c r="AM57" s="67"/>
      <c r="AN57" s="67"/>
      <c r="AO57" s="67"/>
      <c r="AP57" s="67"/>
      <c r="AQ57" s="67"/>
      <c r="AR57" s="67"/>
      <c r="AS57" s="67"/>
    </row>
    <row r="58" spans="1:45" ht="38.25" outlineLevel="1" x14ac:dyDescent="0.25">
      <c r="A58" s="44" t="str">
        <f>IF(AND(D58="",D58=""),"",$D$3&amp;"_"&amp;ROW()-11-COUNTBLANK($D$13:D58))</f>
        <v>VOL_37</v>
      </c>
      <c r="B58" s="46" t="s">
        <v>186</v>
      </c>
      <c r="C58" s="46" t="s">
        <v>277</v>
      </c>
      <c r="D58" s="46" t="s">
        <v>187</v>
      </c>
      <c r="E58" s="68" t="s">
        <v>241</v>
      </c>
      <c r="F58" s="68"/>
      <c r="G58" s="68"/>
      <c r="H58" s="64"/>
      <c r="I58" s="64"/>
      <c r="J58" s="64"/>
      <c r="K58" s="64"/>
      <c r="L58" s="64"/>
      <c r="M58" s="64"/>
      <c r="N58" s="64"/>
      <c r="O58" s="64"/>
      <c r="P58" s="64"/>
      <c r="Q58" s="52" t="str">
        <f>IF(OR(IF(G58="",IF(F58="",IF(E58="","",E58),F58),G58)="F",IF(J58="",IF(I58="",IF(H58="","",H58),I58),J58)="F",IF(M58="",IF(L58="",IF(K58="","",K58),L58),M58)="F",IF(P58="",IF(O58="",IF(N58="","",N58),O58),P58)="F")=TRUE,"F",IF(OR(IF(G58="",IF(F58="",IF(E58="","",E58),F58),G58)="PE",IF(J58="",IF(I58="",IF(H58="","",H58),I58),J58)="PE",IF(M58="",IF(L58="",IF(K58="","",K58),L58),M58)="PE",IF(P58="",IF(O58="",IF(N58="","",N58),O58),P58)="PE")=TRUE,"PE",IF(AND(IF(G58="",IF(F58="",IF(E58="","",E58),F58),G58)="",IF(J58="",IF(I58="",IF(H58="","",H58),I58),J58)="",IF(M58="",IF(L58="",IF(K58="","",K58),L58),M58)="",IF(P58="",IF(O58="",IF(N58="","",N58),O58),P58)="")=TRUE,"","P")))</f>
        <v>PE</v>
      </c>
      <c r="R58" s="69" t="s">
        <v>483</v>
      </c>
      <c r="S58" s="65"/>
      <c r="T58" s="66"/>
      <c r="U58" s="67"/>
      <c r="V58" s="67"/>
      <c r="W58" s="67"/>
      <c r="X58" s="67"/>
      <c r="Y58" s="67"/>
      <c r="Z58" s="67"/>
      <c r="AA58" s="67"/>
      <c r="AB58" s="67"/>
      <c r="AC58" s="67"/>
      <c r="AD58" s="67"/>
      <c r="AE58" s="67"/>
      <c r="AF58" s="67"/>
      <c r="AG58" s="67"/>
      <c r="AH58" s="67"/>
      <c r="AI58" s="67"/>
      <c r="AJ58" s="67"/>
      <c r="AK58" s="67"/>
      <c r="AL58" s="67"/>
      <c r="AM58" s="67"/>
      <c r="AN58" s="67"/>
      <c r="AO58" s="67"/>
      <c r="AP58" s="67"/>
      <c r="AQ58" s="67"/>
      <c r="AR58" s="67"/>
      <c r="AS58" s="67"/>
    </row>
    <row r="59" spans="1:45" ht="38.25" outlineLevel="1" x14ac:dyDescent="0.25">
      <c r="A59" s="44" t="str">
        <f>IF(AND(D59="",D59=""),"",$D$3&amp;"_"&amp;ROW()-11-COUNTBLANK($D$13:D59))</f>
        <v>VOL_38</v>
      </c>
      <c r="B59" s="45" t="s">
        <v>188</v>
      </c>
      <c r="C59" s="46" t="s">
        <v>276</v>
      </c>
      <c r="D59" s="46" t="s">
        <v>187</v>
      </c>
      <c r="E59" s="68" t="s">
        <v>241</v>
      </c>
      <c r="F59" s="68"/>
      <c r="G59" s="68"/>
      <c r="H59" s="64"/>
      <c r="I59" s="64"/>
      <c r="J59" s="64"/>
      <c r="K59" s="64"/>
      <c r="L59" s="64"/>
      <c r="M59" s="64"/>
      <c r="N59" s="64"/>
      <c r="O59" s="64"/>
      <c r="P59" s="64"/>
      <c r="Q59" s="52" t="str">
        <f>IF(OR(IF(G59="",IF(F59="",IF(E59="","",E59),F59),G59)="F",IF(J59="",IF(I59="",IF(H59="","",H59),I59),J59)="F",IF(M59="",IF(L59="",IF(K59="","",K59),L59),M59)="F",IF(P59="",IF(O59="",IF(N59="","",N59),O59),P59)="F")=TRUE,"F",IF(OR(IF(G59="",IF(F59="",IF(E59="","",E59),F59),G59)="PE",IF(J59="",IF(I59="",IF(H59="","",H59),I59),J59)="PE",IF(M59="",IF(L59="",IF(K59="","",K59),L59),M59)="PE",IF(P59="",IF(O59="",IF(N59="","",N59),O59),P59)="PE")=TRUE,"PE",IF(AND(IF(G59="",IF(F59="",IF(E59="","",E59),F59),G59)="",IF(J59="",IF(I59="",IF(H59="","",H59),I59),J59)="",IF(M59="",IF(L59="",IF(K59="","",K59),L59),M59)="",IF(P59="",IF(O59="",IF(N59="","",N59),O59),P59)="")=TRUE,"","P")))</f>
        <v>PE</v>
      </c>
      <c r="R59" s="69" t="s">
        <v>274</v>
      </c>
      <c r="S59" s="65"/>
      <c r="T59" s="66"/>
      <c r="U59" s="67"/>
      <c r="V59" s="67"/>
      <c r="W59" s="67"/>
      <c r="X59" s="67"/>
      <c r="Y59" s="67"/>
      <c r="Z59" s="67"/>
      <c r="AA59" s="67"/>
      <c r="AB59" s="67"/>
      <c r="AC59" s="67"/>
      <c r="AD59" s="67"/>
      <c r="AE59" s="67"/>
      <c r="AF59" s="67"/>
      <c r="AG59" s="67"/>
      <c r="AH59" s="67"/>
      <c r="AI59" s="67"/>
      <c r="AJ59" s="67"/>
      <c r="AK59" s="67"/>
      <c r="AL59" s="67"/>
      <c r="AM59" s="67"/>
      <c r="AN59" s="67"/>
      <c r="AO59" s="67"/>
      <c r="AP59" s="67"/>
      <c r="AQ59" s="67"/>
      <c r="AR59" s="67"/>
      <c r="AS59" s="67"/>
    </row>
    <row r="60" spans="1:45" ht="51" outlineLevel="1" x14ac:dyDescent="0.25">
      <c r="A60" s="44" t="str">
        <f>IF(AND(D60="",D60=""),"",$D$3&amp;"_"&amp;ROW()-11-COUNTBLANK($D$13:D60))</f>
        <v>VOL_39</v>
      </c>
      <c r="B60" s="45" t="s">
        <v>189</v>
      </c>
      <c r="C60" s="46" t="s">
        <v>275</v>
      </c>
      <c r="D60" s="46" t="s">
        <v>376</v>
      </c>
      <c r="E60" s="68" t="s">
        <v>249</v>
      </c>
      <c r="F60" s="68"/>
      <c r="G60" s="68"/>
      <c r="H60" s="64"/>
      <c r="I60" s="64"/>
      <c r="J60" s="64"/>
      <c r="K60" s="64"/>
      <c r="L60" s="64"/>
      <c r="M60" s="64"/>
      <c r="N60" s="64"/>
      <c r="O60" s="64"/>
      <c r="P60" s="64"/>
      <c r="Q60" s="52" t="str">
        <f>IF(OR(IF(G60="",IF(F60="",IF(E60="","",E60),F60),G60)="F",IF(J60="",IF(I60="",IF(H60="","",H60),I60),J60)="F",IF(M60="",IF(L60="",IF(K60="","",K60),L60),M60)="F",IF(P60="",IF(O60="",IF(N60="","",N60),O60),P60)="F")=TRUE,"F",IF(OR(IF(G60="",IF(F60="",IF(E60="","",E60),F60),G60)="PE",IF(J60="",IF(I60="",IF(H60="","",H60),I60),J60)="PE",IF(M60="",IF(L60="",IF(K60="","",K60),L60),M60)="PE",IF(P60="",IF(O60="",IF(N60="","",N60),O60),P60)="PE")=TRUE,"PE",IF(AND(IF(G60="",IF(F60="",IF(E60="","",E60),F60),G60)="",IF(J60="",IF(I60="",IF(H60="","",H60),I60),J60)="",IF(M60="",IF(L60="",IF(K60="","",K60),L60),M60)="",IF(P60="",IF(O60="",IF(N60="","",N60),O60),P60)="")=TRUE,"","P")))</f>
        <v>F</v>
      </c>
      <c r="R60" s="69" t="s">
        <v>322</v>
      </c>
      <c r="S60" s="65"/>
      <c r="T60" s="66"/>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row>
    <row r="61" spans="1:45" ht="51" outlineLevel="1" x14ac:dyDescent="0.25">
      <c r="A61" s="44" t="str">
        <f>IF(AND(D61="",D61=""),"",$D$3&amp;"_"&amp;ROW()-11-COUNTBLANK($D$13:D61))</f>
        <v>VOL_40</v>
      </c>
      <c r="B61" s="45" t="s">
        <v>282</v>
      </c>
      <c r="C61" s="46" t="s">
        <v>283</v>
      </c>
      <c r="D61" s="46" t="s">
        <v>190</v>
      </c>
      <c r="E61" s="68" t="s">
        <v>249</v>
      </c>
      <c r="F61" s="68"/>
      <c r="G61" s="68"/>
      <c r="H61" s="64"/>
      <c r="I61" s="64"/>
      <c r="J61" s="64"/>
      <c r="K61" s="64"/>
      <c r="L61" s="64"/>
      <c r="M61" s="64"/>
      <c r="N61" s="64"/>
      <c r="O61" s="64"/>
      <c r="P61" s="64"/>
      <c r="Q61" s="52" t="str">
        <f>IF(OR(IF(G61="",IF(F61="",IF(E61="","",E61),F61),G61)="F",IF(J61="",IF(I61="",IF(H61="","",H61),I61),J61)="F",IF(M61="",IF(L61="",IF(K61="","",K61),L61),M61)="F",IF(P61="",IF(O61="",IF(N61="","",N61),O61),P61)="F")=TRUE,"F",IF(OR(IF(G61="",IF(F61="",IF(E61="","",E61),F61),G61)="PE",IF(J61="",IF(I61="",IF(H61="","",H61),I61),J61)="PE",IF(M61="",IF(L61="",IF(K61="","",K61),L61),M61)="PE",IF(P61="",IF(O61="",IF(N61="","",N61),O61),P61)="PE")=TRUE,"PE",IF(AND(IF(G61="",IF(F61="",IF(E61="","",E61),F61),G61)="",IF(J61="",IF(I61="",IF(H61="","",H61),I61),J61)="",IF(M61="",IF(L61="",IF(K61="","",K61),L61),M61)="",IF(P61="",IF(O61="",IF(N61="","",N61),O61),P61)="")=TRUE,"","P")))</f>
        <v>F</v>
      </c>
      <c r="R61" s="69" t="s">
        <v>323</v>
      </c>
      <c r="S61" s="65"/>
      <c r="T61" s="66"/>
      <c r="U61" s="67"/>
      <c r="V61" s="67"/>
      <c r="W61" s="67"/>
      <c r="X61" s="67"/>
      <c r="Y61" s="67"/>
      <c r="Z61" s="67"/>
      <c r="AA61" s="67"/>
      <c r="AB61" s="67"/>
      <c r="AC61" s="67"/>
      <c r="AD61" s="67"/>
      <c r="AE61" s="67"/>
      <c r="AF61" s="67"/>
      <c r="AG61" s="67"/>
      <c r="AH61" s="67"/>
      <c r="AI61" s="67"/>
      <c r="AJ61" s="67"/>
      <c r="AK61" s="67"/>
      <c r="AL61" s="67"/>
      <c r="AM61" s="67"/>
      <c r="AN61" s="67"/>
      <c r="AO61" s="67"/>
      <c r="AP61" s="67"/>
      <c r="AQ61" s="67"/>
      <c r="AR61" s="67"/>
      <c r="AS61" s="67"/>
    </row>
    <row r="62" spans="1:45" ht="51" outlineLevel="1" x14ac:dyDescent="0.25">
      <c r="A62" s="44" t="str">
        <f>IF(AND(D62="",D62=""),"",$D$3&amp;"_"&amp;ROW()-11-COUNTBLANK($D$13:D62))</f>
        <v>VOL_41</v>
      </c>
      <c r="B62" s="46" t="s">
        <v>192</v>
      </c>
      <c r="C62" s="46" t="s">
        <v>346</v>
      </c>
      <c r="D62" s="46" t="s">
        <v>368</v>
      </c>
      <c r="E62" s="68" t="s">
        <v>247</v>
      </c>
      <c r="F62" s="68"/>
      <c r="G62" s="68"/>
      <c r="H62" s="64"/>
      <c r="I62" s="64"/>
      <c r="J62" s="64"/>
      <c r="K62" s="64"/>
      <c r="L62" s="64"/>
      <c r="M62" s="64"/>
      <c r="N62" s="64"/>
      <c r="O62" s="64"/>
      <c r="P62" s="64"/>
      <c r="Q62" s="52" t="str">
        <f>IF(OR(IF(G62="",IF(F62="",IF(E62="","",E62),F62),G62)="F",IF(J62="",IF(I62="",IF(H62="","",H62),I62),J62)="F",IF(M62="",IF(L62="",IF(K62="","",K62),L62),M62)="F",IF(P62="",IF(O62="",IF(N62="","",N62),O62),P62)="F")=TRUE,"F",IF(OR(IF(G62="",IF(F62="",IF(E62="","",E62),F62),G62)="PE",IF(J62="",IF(I62="",IF(H62="","",H62),I62),J62)="PE",IF(M62="",IF(L62="",IF(K62="","",K62),L62),M62)="PE",IF(P62="",IF(O62="",IF(N62="","",N62),O62),P62)="PE")=TRUE,"PE",IF(AND(IF(G62="",IF(F62="",IF(E62="","",E62),F62),G62)="",IF(J62="",IF(I62="",IF(H62="","",H62),I62),J62)="",IF(M62="",IF(L62="",IF(K62="","",K62),L62),M62)="",IF(P62="",IF(O62="",IF(N62="","",N62),O62),P62)="")=TRUE,"","P")))</f>
        <v>P</v>
      </c>
      <c r="R62" s="69"/>
      <c r="S62" s="65"/>
      <c r="T62" s="66"/>
      <c r="U62" s="67"/>
      <c r="V62" s="67"/>
      <c r="W62" s="67"/>
      <c r="X62" s="67"/>
      <c r="Y62" s="67"/>
      <c r="Z62" s="67"/>
      <c r="AA62" s="67"/>
      <c r="AB62" s="67"/>
      <c r="AC62" s="67"/>
      <c r="AD62" s="67"/>
      <c r="AE62" s="67"/>
      <c r="AF62" s="67"/>
      <c r="AG62" s="67"/>
      <c r="AH62" s="67"/>
      <c r="AI62" s="67"/>
      <c r="AJ62" s="67"/>
      <c r="AK62" s="67"/>
      <c r="AL62" s="67"/>
      <c r="AM62" s="67"/>
      <c r="AN62" s="67"/>
      <c r="AO62" s="67"/>
      <c r="AP62" s="67"/>
      <c r="AQ62" s="67"/>
      <c r="AR62" s="67"/>
      <c r="AS62" s="67"/>
    </row>
    <row r="63" spans="1:45" ht="18.75" customHeight="1" outlineLevel="1" x14ac:dyDescent="0.25">
      <c r="A63" s="44"/>
      <c r="B63" s="91" t="s">
        <v>299</v>
      </c>
      <c r="C63" s="92"/>
      <c r="D63" s="92"/>
      <c r="E63" s="92"/>
      <c r="F63" s="92"/>
      <c r="G63" s="93"/>
      <c r="H63" s="64"/>
      <c r="I63" s="64"/>
      <c r="J63" s="64"/>
      <c r="K63" s="64"/>
      <c r="L63" s="64"/>
      <c r="M63" s="64"/>
      <c r="N63" s="64"/>
      <c r="O63" s="64"/>
      <c r="P63" s="64"/>
      <c r="Q63" s="52"/>
      <c r="R63" s="69"/>
      <c r="S63" s="65"/>
      <c r="T63" s="66"/>
      <c r="U63" s="67"/>
      <c r="V63" s="67"/>
      <c r="W63" s="67"/>
      <c r="X63" s="67"/>
      <c r="Y63" s="67"/>
      <c r="Z63" s="67"/>
      <c r="AA63" s="67"/>
      <c r="AB63" s="67"/>
      <c r="AC63" s="67"/>
      <c r="AD63" s="67"/>
      <c r="AE63" s="67"/>
      <c r="AF63" s="67"/>
      <c r="AG63" s="67"/>
      <c r="AH63" s="67"/>
      <c r="AI63" s="67"/>
      <c r="AJ63" s="67"/>
      <c r="AK63" s="67"/>
      <c r="AL63" s="67"/>
      <c r="AM63" s="67"/>
      <c r="AN63" s="67"/>
      <c r="AO63" s="67"/>
      <c r="AP63" s="67"/>
      <c r="AQ63" s="67"/>
      <c r="AR63" s="67"/>
      <c r="AS63" s="67"/>
    </row>
    <row r="64" spans="1:45" ht="38.25" outlineLevel="1" x14ac:dyDescent="0.25">
      <c r="A64" s="44" t="str">
        <f>IF(AND(D64="",D64=""),"",$D$3&amp;"_"&amp;ROW()-11-COUNTBLANK($D$13:D64))</f>
        <v>VOL_42</v>
      </c>
      <c r="B64" s="46" t="s">
        <v>301</v>
      </c>
      <c r="C64" s="46" t="s">
        <v>304</v>
      </c>
      <c r="D64" s="46" t="s">
        <v>370</v>
      </c>
      <c r="E64" s="68" t="s">
        <v>241</v>
      </c>
      <c r="F64" s="68"/>
      <c r="G64" s="68"/>
      <c r="H64" s="64"/>
      <c r="I64" s="64"/>
      <c r="J64" s="64"/>
      <c r="K64" s="64"/>
      <c r="L64" s="64"/>
      <c r="M64" s="64"/>
      <c r="N64" s="64"/>
      <c r="O64" s="64"/>
      <c r="P64" s="64"/>
      <c r="Q64" s="52" t="str">
        <f t="shared" ref="Q64:Q85" si="1">IF(OR(IF(G64="",IF(F64="",IF(E64="","",E64),F64),G64)="F",IF(J64="",IF(I64="",IF(H64="","",H64),I64),J64)="F",IF(M64="",IF(L64="",IF(K64="","",K64),L64),M64)="F",IF(P64="",IF(O64="",IF(N64="","",N64),O64),P64)="F")=TRUE,"F",IF(OR(IF(G64="",IF(F64="",IF(E64="","",E64),F64),G64)="PE",IF(J64="",IF(I64="",IF(H64="","",H64),I64),J64)="PE",IF(M64="",IF(L64="",IF(K64="","",K64),L64),M64)="PE",IF(P64="",IF(O64="",IF(N64="","",N64),O64),P64)="PE")=TRUE,"PE",IF(AND(IF(G64="",IF(F64="",IF(E64="","",E64),F64),G64)="",IF(J64="",IF(I64="",IF(H64="","",H64),I64),J64)="",IF(M64="",IF(L64="",IF(K64="","",K64),L64),M64)="",IF(P64="",IF(O64="",IF(N64="","",N64),O64),P64)="")=TRUE,"","P")))</f>
        <v>PE</v>
      </c>
      <c r="R64" s="69" t="s">
        <v>311</v>
      </c>
      <c r="S64" s="65"/>
      <c r="T64" s="66"/>
      <c r="U64" s="67"/>
      <c r="V64" s="67"/>
      <c r="W64" s="67"/>
      <c r="X64" s="67"/>
      <c r="Y64" s="67"/>
      <c r="Z64" s="67"/>
      <c r="AA64" s="67"/>
      <c r="AB64" s="67"/>
      <c r="AC64" s="67"/>
      <c r="AD64" s="67"/>
      <c r="AE64" s="67"/>
      <c r="AF64" s="67"/>
      <c r="AG64" s="67"/>
      <c r="AH64" s="67"/>
      <c r="AI64" s="67"/>
      <c r="AJ64" s="67"/>
      <c r="AK64" s="67"/>
      <c r="AL64" s="67"/>
      <c r="AM64" s="67"/>
      <c r="AN64" s="67"/>
      <c r="AO64" s="67"/>
      <c r="AP64" s="67"/>
      <c r="AQ64" s="67"/>
      <c r="AR64" s="67"/>
      <c r="AS64" s="67"/>
    </row>
    <row r="65" spans="1:45" ht="38.25" outlineLevel="1" x14ac:dyDescent="0.25">
      <c r="A65" s="44" t="str">
        <f>IF(AND(D65="",D65=""),"",$D$3&amp;"_"&amp;ROW()-11-COUNTBLANK($D$13:D65))</f>
        <v>VOL_43</v>
      </c>
      <c r="B65" s="45" t="s">
        <v>302</v>
      </c>
      <c r="C65" s="46" t="s">
        <v>305</v>
      </c>
      <c r="D65" s="46" t="s">
        <v>370</v>
      </c>
      <c r="E65" s="68" t="s">
        <v>241</v>
      </c>
      <c r="F65" s="68"/>
      <c r="G65" s="68"/>
      <c r="H65" s="64"/>
      <c r="I65" s="64"/>
      <c r="J65" s="64"/>
      <c r="K65" s="64"/>
      <c r="L65" s="64"/>
      <c r="M65" s="64"/>
      <c r="N65" s="64"/>
      <c r="O65" s="64"/>
      <c r="P65" s="64"/>
      <c r="Q65" s="52" t="str">
        <f t="shared" si="1"/>
        <v>PE</v>
      </c>
      <c r="R65" s="69" t="s">
        <v>312</v>
      </c>
      <c r="S65" s="65"/>
      <c r="T65" s="66"/>
      <c r="U65" s="67"/>
      <c r="V65" s="67"/>
      <c r="W65" s="67"/>
      <c r="X65" s="67"/>
      <c r="Y65" s="67"/>
      <c r="Z65" s="67"/>
      <c r="AA65" s="67"/>
      <c r="AB65" s="67"/>
      <c r="AC65" s="67"/>
      <c r="AD65" s="67"/>
      <c r="AE65" s="67"/>
      <c r="AF65" s="67"/>
      <c r="AG65" s="67"/>
      <c r="AH65" s="67"/>
      <c r="AI65" s="67"/>
      <c r="AJ65" s="67"/>
      <c r="AK65" s="67"/>
      <c r="AL65" s="67"/>
      <c r="AM65" s="67"/>
      <c r="AN65" s="67"/>
      <c r="AO65" s="67"/>
      <c r="AP65" s="67"/>
      <c r="AQ65" s="67"/>
      <c r="AR65" s="67"/>
      <c r="AS65" s="67"/>
    </row>
    <row r="66" spans="1:45" ht="51" outlineLevel="1" x14ac:dyDescent="0.25">
      <c r="A66" s="44" t="str">
        <f>IF(AND(D66="",D66=""),"",$D$3&amp;"_"&amp;ROW()-11-COUNTBLANK($D$13:D66))</f>
        <v>VOL_44</v>
      </c>
      <c r="B66" s="45" t="s">
        <v>309</v>
      </c>
      <c r="C66" s="46" t="s">
        <v>310</v>
      </c>
      <c r="D66" s="46" t="s">
        <v>370</v>
      </c>
      <c r="E66" s="68" t="s">
        <v>249</v>
      </c>
      <c r="F66" s="68"/>
      <c r="G66" s="68"/>
      <c r="H66" s="64"/>
      <c r="I66" s="64"/>
      <c r="J66" s="64"/>
      <c r="K66" s="64"/>
      <c r="L66" s="64"/>
      <c r="M66" s="64"/>
      <c r="N66" s="64"/>
      <c r="O66" s="64"/>
      <c r="P66" s="64"/>
      <c r="Q66" s="52" t="str">
        <f t="shared" si="1"/>
        <v>F</v>
      </c>
      <c r="R66" s="69" t="s">
        <v>319</v>
      </c>
      <c r="S66" s="65"/>
      <c r="T66" s="66"/>
      <c r="U66" s="67"/>
      <c r="V66" s="67"/>
      <c r="W66" s="67"/>
      <c r="X66" s="67"/>
      <c r="Y66" s="67"/>
      <c r="Z66" s="67"/>
      <c r="AA66" s="67"/>
      <c r="AB66" s="67"/>
      <c r="AC66" s="67"/>
      <c r="AD66" s="67"/>
      <c r="AE66" s="67"/>
      <c r="AF66" s="67"/>
      <c r="AG66" s="67"/>
      <c r="AH66" s="67"/>
      <c r="AI66" s="67"/>
      <c r="AJ66" s="67"/>
      <c r="AK66" s="67"/>
      <c r="AL66" s="67"/>
      <c r="AM66" s="67"/>
      <c r="AN66" s="67"/>
      <c r="AO66" s="67"/>
      <c r="AP66" s="67"/>
      <c r="AQ66" s="67"/>
      <c r="AR66" s="67"/>
      <c r="AS66" s="67"/>
    </row>
    <row r="67" spans="1:45" ht="51" outlineLevel="1" x14ac:dyDescent="0.25">
      <c r="A67" s="44" t="str">
        <f>IF(AND(D67="",D67=""),"",$D$3&amp;"_"&amp;ROW()-11-COUNTBLANK($D$13:D67))</f>
        <v>VOL_45</v>
      </c>
      <c r="B67" s="45" t="s">
        <v>303</v>
      </c>
      <c r="C67" s="46" t="s">
        <v>306</v>
      </c>
      <c r="D67" s="46" t="s">
        <v>370</v>
      </c>
      <c r="E67" s="68" t="s">
        <v>247</v>
      </c>
      <c r="F67" s="68"/>
      <c r="G67" s="68"/>
      <c r="H67" s="64"/>
      <c r="I67" s="64"/>
      <c r="J67" s="64"/>
      <c r="K67" s="64"/>
      <c r="L67" s="64"/>
      <c r="M67" s="64"/>
      <c r="N67" s="64"/>
      <c r="O67" s="64"/>
      <c r="P67" s="64"/>
      <c r="Q67" s="52" t="str">
        <f t="shared" si="1"/>
        <v>P</v>
      </c>
      <c r="R67" s="69" t="s">
        <v>333</v>
      </c>
      <c r="S67" s="65"/>
      <c r="T67" s="66"/>
      <c r="U67" s="67"/>
      <c r="V67" s="67"/>
      <c r="W67" s="67"/>
      <c r="X67" s="67"/>
      <c r="Y67" s="67"/>
      <c r="Z67" s="67"/>
      <c r="AA67" s="67"/>
      <c r="AB67" s="67"/>
      <c r="AC67" s="67"/>
      <c r="AD67" s="67"/>
      <c r="AE67" s="67"/>
      <c r="AF67" s="67"/>
      <c r="AG67" s="67"/>
      <c r="AH67" s="67"/>
      <c r="AI67" s="67"/>
      <c r="AJ67" s="67"/>
      <c r="AK67" s="67"/>
      <c r="AL67" s="67"/>
      <c r="AM67" s="67"/>
      <c r="AN67" s="67"/>
      <c r="AO67" s="67"/>
      <c r="AP67" s="67"/>
      <c r="AQ67" s="67"/>
      <c r="AR67" s="67"/>
      <c r="AS67" s="67"/>
    </row>
    <row r="68" spans="1:45" ht="51" outlineLevel="1" x14ac:dyDescent="0.25">
      <c r="A68" s="44" t="str">
        <f>IF(AND(D68="",D68=""),"",$D$3&amp;"_"&amp;ROW()-11-COUNTBLANK($D$13:D68))</f>
        <v>VOL_46</v>
      </c>
      <c r="B68" s="45" t="s">
        <v>331</v>
      </c>
      <c r="C68" s="46" t="s">
        <v>332</v>
      </c>
      <c r="D68" s="46" t="s">
        <v>370</v>
      </c>
      <c r="E68" s="68" t="s">
        <v>247</v>
      </c>
      <c r="F68" s="68"/>
      <c r="G68" s="68"/>
      <c r="H68" s="64"/>
      <c r="I68" s="64"/>
      <c r="J68" s="64"/>
      <c r="K68" s="64"/>
      <c r="L68" s="64"/>
      <c r="M68" s="64"/>
      <c r="N68" s="64"/>
      <c r="O68" s="64"/>
      <c r="P68" s="64"/>
      <c r="Q68" s="52" t="str">
        <f t="shared" si="1"/>
        <v>P</v>
      </c>
      <c r="R68" s="69" t="s">
        <v>333</v>
      </c>
      <c r="S68" s="65"/>
      <c r="T68" s="66"/>
      <c r="U68" s="67"/>
      <c r="V68" s="67"/>
      <c r="W68" s="67"/>
      <c r="X68" s="67"/>
      <c r="Y68" s="67"/>
      <c r="Z68" s="67"/>
      <c r="AA68" s="67"/>
      <c r="AB68" s="67"/>
      <c r="AC68" s="67"/>
      <c r="AD68" s="67"/>
      <c r="AE68" s="67"/>
      <c r="AF68" s="67"/>
      <c r="AG68" s="67"/>
      <c r="AH68" s="67"/>
      <c r="AI68" s="67"/>
      <c r="AJ68" s="67"/>
      <c r="AK68" s="67"/>
      <c r="AL68" s="67"/>
      <c r="AM68" s="67"/>
      <c r="AN68" s="67"/>
      <c r="AO68" s="67"/>
      <c r="AP68" s="67"/>
      <c r="AQ68" s="67"/>
      <c r="AR68" s="67"/>
      <c r="AS68" s="67"/>
    </row>
    <row r="69" spans="1:45" ht="38.25" outlineLevel="1" x14ac:dyDescent="0.25">
      <c r="A69" s="44" t="str">
        <f>IF(AND(D69="",D69=""),"",$D$3&amp;"_"&amp;ROW()-11-COUNTBLANK($D$13:D69))</f>
        <v>VOL_47</v>
      </c>
      <c r="B69" s="88" t="s">
        <v>307</v>
      </c>
      <c r="C69" s="88" t="s">
        <v>308</v>
      </c>
      <c r="D69" s="46" t="s">
        <v>371</v>
      </c>
      <c r="E69" s="68" t="s">
        <v>247</v>
      </c>
      <c r="F69" s="68"/>
      <c r="G69" s="68"/>
      <c r="H69" s="64"/>
      <c r="I69" s="64"/>
      <c r="J69" s="64"/>
      <c r="K69" s="64"/>
      <c r="L69" s="64"/>
      <c r="M69" s="64"/>
      <c r="N69" s="64"/>
      <c r="O69" s="64"/>
      <c r="P69" s="64"/>
      <c r="Q69" s="52" t="str">
        <f t="shared" si="1"/>
        <v>P</v>
      </c>
      <c r="R69" s="69"/>
      <c r="S69" s="65"/>
      <c r="T69" s="66"/>
      <c r="U69" s="67"/>
      <c r="V69" s="67"/>
      <c r="W69" s="67"/>
      <c r="X69" s="67"/>
      <c r="Y69" s="67"/>
      <c r="Z69" s="67"/>
      <c r="AA69" s="67"/>
      <c r="AB69" s="67"/>
      <c r="AC69" s="67"/>
      <c r="AD69" s="67"/>
      <c r="AE69" s="67"/>
      <c r="AF69" s="67"/>
      <c r="AG69" s="67"/>
      <c r="AH69" s="67"/>
      <c r="AI69" s="67"/>
      <c r="AJ69" s="67"/>
      <c r="AK69" s="67"/>
      <c r="AL69" s="67"/>
      <c r="AM69" s="67"/>
      <c r="AN69" s="67"/>
      <c r="AO69" s="67"/>
      <c r="AP69" s="67"/>
      <c r="AQ69" s="67"/>
      <c r="AR69" s="67"/>
      <c r="AS69" s="67"/>
    </row>
    <row r="70" spans="1:45" outlineLevel="1" x14ac:dyDescent="0.25">
      <c r="A70" s="44" t="str">
        <f>IF(AND(D70="",D70=""),"",$D$3&amp;"_"&amp;ROW()-11-COUNTBLANK($D$13:D70))</f>
        <v>VOL_48</v>
      </c>
      <c r="B70" s="90"/>
      <c r="C70" s="90"/>
      <c r="D70" s="46" t="s">
        <v>334</v>
      </c>
      <c r="E70" s="68" t="s">
        <v>247</v>
      </c>
      <c r="F70" s="68"/>
      <c r="G70" s="68"/>
      <c r="H70" s="64"/>
      <c r="I70" s="64"/>
      <c r="J70" s="64"/>
      <c r="K70" s="64"/>
      <c r="L70" s="64"/>
      <c r="M70" s="64"/>
      <c r="N70" s="64"/>
      <c r="O70" s="64"/>
      <c r="P70" s="64"/>
      <c r="Q70" s="52" t="str">
        <f t="shared" si="1"/>
        <v>P</v>
      </c>
      <c r="R70" s="69"/>
      <c r="S70" s="65"/>
      <c r="T70" s="66"/>
      <c r="U70" s="67"/>
      <c r="V70" s="67"/>
      <c r="W70" s="67"/>
      <c r="X70" s="67"/>
      <c r="Y70" s="67"/>
      <c r="Z70" s="67"/>
      <c r="AA70" s="67"/>
      <c r="AB70" s="67"/>
      <c r="AC70" s="67"/>
      <c r="AD70" s="67"/>
      <c r="AE70" s="67"/>
      <c r="AF70" s="67"/>
      <c r="AG70" s="67"/>
      <c r="AH70" s="67"/>
      <c r="AI70" s="67"/>
      <c r="AJ70" s="67"/>
      <c r="AK70" s="67"/>
      <c r="AL70" s="67"/>
      <c r="AM70" s="67"/>
      <c r="AN70" s="67"/>
      <c r="AO70" s="67"/>
      <c r="AP70" s="67"/>
      <c r="AQ70" s="67"/>
      <c r="AR70" s="67"/>
      <c r="AS70" s="67"/>
    </row>
    <row r="71" spans="1:45" ht="51" outlineLevel="1" x14ac:dyDescent="0.25">
      <c r="A71" s="44" t="str">
        <f>IF(AND(D71="",D71=""),"",$D$3&amp;"_"&amp;ROW()-11-COUNTBLANK($D$13:D71))</f>
        <v>VOL_49</v>
      </c>
      <c r="B71" s="46" t="s">
        <v>192</v>
      </c>
      <c r="C71" s="46" t="s">
        <v>347</v>
      </c>
      <c r="D71" s="46" t="s">
        <v>369</v>
      </c>
      <c r="E71" s="68" t="s">
        <v>247</v>
      </c>
      <c r="F71" s="68"/>
      <c r="G71" s="68"/>
      <c r="H71" s="64"/>
      <c r="I71" s="64"/>
      <c r="J71" s="64"/>
      <c r="K71" s="64"/>
      <c r="L71" s="64"/>
      <c r="M71" s="64"/>
      <c r="N71" s="64"/>
      <c r="O71" s="64"/>
      <c r="P71" s="64"/>
      <c r="Q71" s="52" t="str">
        <f t="shared" si="1"/>
        <v>P</v>
      </c>
      <c r="R71" s="69"/>
      <c r="S71" s="65"/>
      <c r="T71" s="66"/>
      <c r="U71" s="67"/>
      <c r="V71" s="67"/>
      <c r="W71" s="67"/>
      <c r="X71" s="67"/>
      <c r="Y71" s="67"/>
      <c r="Z71" s="67"/>
      <c r="AA71" s="67"/>
      <c r="AB71" s="67"/>
      <c r="AC71" s="67"/>
      <c r="AD71" s="67"/>
      <c r="AE71" s="67"/>
      <c r="AF71" s="67"/>
      <c r="AG71" s="67"/>
      <c r="AH71" s="67"/>
      <c r="AI71" s="67"/>
      <c r="AJ71" s="67"/>
      <c r="AK71" s="67"/>
      <c r="AL71" s="67"/>
      <c r="AM71" s="67"/>
      <c r="AN71" s="67"/>
      <c r="AO71" s="67"/>
      <c r="AP71" s="67"/>
      <c r="AQ71" s="67"/>
      <c r="AR71" s="67"/>
      <c r="AS71" s="67"/>
    </row>
    <row r="72" spans="1:45" ht="27.75" customHeight="1" outlineLevel="1" x14ac:dyDescent="0.25">
      <c r="A72" s="44" t="str">
        <f>IF(AND(D72="",D72=""),"",$D$3&amp;"_"&amp;ROW()-11-COUNTBLANK($D$13:D72))</f>
        <v/>
      </c>
      <c r="B72" s="94" t="s">
        <v>454</v>
      </c>
      <c r="C72" s="95"/>
      <c r="D72" s="95"/>
      <c r="E72" s="95"/>
      <c r="F72" s="95"/>
      <c r="G72" s="96"/>
      <c r="H72" s="64"/>
      <c r="I72" s="64"/>
      <c r="J72" s="64"/>
      <c r="K72" s="64"/>
      <c r="L72" s="64"/>
      <c r="M72" s="64"/>
      <c r="N72" s="64"/>
      <c r="O72" s="64"/>
      <c r="P72" s="64"/>
      <c r="Q72" s="52" t="str">
        <f t="shared" si="1"/>
        <v/>
      </c>
      <c r="R72" s="69"/>
      <c r="S72" s="65"/>
      <c r="T72" s="66"/>
      <c r="U72" s="67"/>
      <c r="V72" s="67"/>
      <c r="W72" s="67"/>
      <c r="X72" s="67"/>
      <c r="Y72" s="67"/>
      <c r="Z72" s="67"/>
      <c r="AA72" s="67"/>
      <c r="AB72" s="67"/>
      <c r="AC72" s="67"/>
      <c r="AD72" s="67"/>
      <c r="AE72" s="67"/>
      <c r="AF72" s="67"/>
      <c r="AG72" s="67"/>
      <c r="AH72" s="67"/>
      <c r="AI72" s="67"/>
      <c r="AJ72" s="67"/>
      <c r="AK72" s="67"/>
      <c r="AL72" s="67"/>
      <c r="AM72" s="67"/>
      <c r="AN72" s="67"/>
      <c r="AO72" s="67"/>
      <c r="AP72" s="67"/>
      <c r="AQ72" s="67"/>
      <c r="AR72" s="67"/>
      <c r="AS72" s="67"/>
    </row>
    <row r="73" spans="1:45" ht="38.25" outlineLevel="1" x14ac:dyDescent="0.25">
      <c r="A73" s="44" t="str">
        <f>IF(AND(D73="",D73=""),"",$D$3&amp;"_"&amp;ROW()-11-COUNTBLANK($D$13:D73))</f>
        <v>VOL_50</v>
      </c>
      <c r="B73" s="88" t="s">
        <v>286</v>
      </c>
      <c r="C73" s="46" t="s">
        <v>279</v>
      </c>
      <c r="D73" s="46" t="s">
        <v>287</v>
      </c>
      <c r="E73" s="68" t="s">
        <v>249</v>
      </c>
      <c r="F73" s="68"/>
      <c r="G73" s="68"/>
      <c r="H73" s="64"/>
      <c r="I73" s="64"/>
      <c r="J73" s="64"/>
      <c r="K73" s="64"/>
      <c r="L73" s="64"/>
      <c r="M73" s="64"/>
      <c r="N73" s="64"/>
      <c r="O73" s="64"/>
      <c r="P73" s="64"/>
      <c r="Q73" s="52" t="str">
        <f t="shared" si="1"/>
        <v>F</v>
      </c>
      <c r="R73" s="69" t="s">
        <v>329</v>
      </c>
      <c r="S73" s="65"/>
      <c r="T73" s="66"/>
      <c r="U73" s="67"/>
      <c r="V73" s="67"/>
      <c r="W73" s="67"/>
      <c r="X73" s="67"/>
      <c r="Y73" s="67"/>
      <c r="Z73" s="67"/>
      <c r="AA73" s="67"/>
      <c r="AB73" s="67"/>
      <c r="AC73" s="67"/>
      <c r="AD73" s="67"/>
      <c r="AE73" s="67"/>
      <c r="AF73" s="67"/>
      <c r="AG73" s="67"/>
      <c r="AH73" s="67"/>
      <c r="AI73" s="67"/>
      <c r="AJ73" s="67"/>
      <c r="AK73" s="67"/>
      <c r="AL73" s="67"/>
      <c r="AM73" s="67"/>
      <c r="AN73" s="67"/>
      <c r="AO73" s="67"/>
      <c r="AP73" s="67"/>
      <c r="AQ73" s="67"/>
      <c r="AR73" s="67"/>
      <c r="AS73" s="67"/>
    </row>
    <row r="74" spans="1:45" ht="25.5" outlineLevel="1" x14ac:dyDescent="0.25">
      <c r="A74" s="44" t="str">
        <f>IF(AND(D74="",D74=""),"",$D$3&amp;"_"&amp;ROW()-11-COUNTBLANK($D$13:D74))</f>
        <v>VOL_51</v>
      </c>
      <c r="B74" s="89"/>
      <c r="C74" s="46" t="s">
        <v>193</v>
      </c>
      <c r="D74" s="46" t="s">
        <v>455</v>
      </c>
      <c r="E74" s="68" t="s">
        <v>247</v>
      </c>
      <c r="F74" s="68"/>
      <c r="G74" s="68"/>
      <c r="H74" s="64"/>
      <c r="I74" s="64"/>
      <c r="J74" s="64"/>
      <c r="K74" s="64"/>
      <c r="L74" s="64"/>
      <c r="M74" s="64"/>
      <c r="N74" s="64"/>
      <c r="O74" s="64"/>
      <c r="P74" s="64"/>
      <c r="Q74" s="52" t="str">
        <f t="shared" si="1"/>
        <v>P</v>
      </c>
      <c r="R74" s="69"/>
      <c r="S74" s="65"/>
      <c r="T74" s="66"/>
      <c r="U74" s="67"/>
      <c r="V74" s="67"/>
      <c r="W74" s="67"/>
      <c r="X74" s="67"/>
      <c r="Y74" s="67"/>
      <c r="Z74" s="67"/>
      <c r="AA74" s="67"/>
      <c r="AB74" s="67"/>
      <c r="AC74" s="67"/>
      <c r="AD74" s="67"/>
      <c r="AE74" s="67"/>
      <c r="AF74" s="67"/>
      <c r="AG74" s="67"/>
      <c r="AH74" s="67"/>
      <c r="AI74" s="67"/>
      <c r="AJ74" s="67"/>
      <c r="AK74" s="67"/>
      <c r="AL74" s="67"/>
      <c r="AM74" s="67"/>
      <c r="AN74" s="67"/>
      <c r="AO74" s="67"/>
      <c r="AP74" s="67"/>
      <c r="AQ74" s="67"/>
      <c r="AR74" s="67"/>
      <c r="AS74" s="67"/>
    </row>
    <row r="75" spans="1:45" ht="25.5" outlineLevel="1" x14ac:dyDescent="0.25">
      <c r="A75" s="44" t="str">
        <f>IF(AND(D75="",D75=""),"",$D$3&amp;"_"&amp;ROW()-11-COUNTBLANK($D$13:D75))</f>
        <v>VOL_52</v>
      </c>
      <c r="B75" s="90"/>
      <c r="C75" s="46" t="s">
        <v>195</v>
      </c>
      <c r="D75" s="46" t="s">
        <v>281</v>
      </c>
      <c r="E75" s="68" t="s">
        <v>247</v>
      </c>
      <c r="F75" s="68"/>
      <c r="G75" s="68"/>
      <c r="H75" s="64"/>
      <c r="I75" s="64"/>
      <c r="J75" s="64"/>
      <c r="K75" s="64"/>
      <c r="L75" s="64"/>
      <c r="M75" s="64"/>
      <c r="N75" s="64"/>
      <c r="O75" s="64"/>
      <c r="P75" s="64"/>
      <c r="Q75" s="52" t="str">
        <f t="shared" si="1"/>
        <v>P</v>
      </c>
      <c r="R75" s="69"/>
      <c r="S75" s="65"/>
      <c r="T75" s="66"/>
      <c r="U75" s="67"/>
      <c r="V75" s="67"/>
      <c r="W75" s="67"/>
      <c r="X75" s="67"/>
      <c r="Y75" s="67"/>
      <c r="Z75" s="67"/>
      <c r="AA75" s="67"/>
      <c r="AB75" s="67"/>
      <c r="AC75" s="67"/>
      <c r="AD75" s="67"/>
      <c r="AE75" s="67"/>
      <c r="AF75" s="67"/>
      <c r="AG75" s="67"/>
      <c r="AH75" s="67"/>
      <c r="AI75" s="67"/>
      <c r="AJ75" s="67"/>
      <c r="AK75" s="67"/>
      <c r="AL75" s="67"/>
      <c r="AM75" s="67"/>
      <c r="AN75" s="67"/>
      <c r="AO75" s="67"/>
      <c r="AP75" s="67"/>
      <c r="AQ75" s="67"/>
      <c r="AR75" s="67"/>
      <c r="AS75" s="67"/>
    </row>
    <row r="76" spans="1:45" ht="51" outlineLevel="1" x14ac:dyDescent="0.25">
      <c r="A76" s="44" t="str">
        <f>IF(AND(D76="",D76=""),"",$D$3&amp;"_"&amp;ROW()-11-COUNTBLANK($D$13:D76))</f>
        <v>VOL_53</v>
      </c>
      <c r="B76" s="88" t="s">
        <v>337</v>
      </c>
      <c r="C76" s="88" t="s">
        <v>457</v>
      </c>
      <c r="D76" s="46" t="s">
        <v>324</v>
      </c>
      <c r="E76" s="68" t="s">
        <v>249</v>
      </c>
      <c r="F76" s="68"/>
      <c r="G76" s="68"/>
      <c r="H76" s="64"/>
      <c r="I76" s="64"/>
      <c r="J76" s="64"/>
      <c r="K76" s="64"/>
      <c r="L76" s="64"/>
      <c r="M76" s="64"/>
      <c r="N76" s="64"/>
      <c r="O76" s="64"/>
      <c r="P76" s="64"/>
      <c r="Q76" s="52" t="str">
        <f t="shared" si="1"/>
        <v>F</v>
      </c>
      <c r="R76" s="69" t="s">
        <v>330</v>
      </c>
      <c r="S76" s="65"/>
      <c r="T76" s="66"/>
      <c r="U76" s="67"/>
      <c r="V76" s="67"/>
      <c r="W76" s="67"/>
      <c r="X76" s="67"/>
      <c r="Y76" s="67"/>
      <c r="Z76" s="67"/>
      <c r="AA76" s="67"/>
      <c r="AB76" s="67"/>
      <c r="AC76" s="67"/>
      <c r="AD76" s="67"/>
      <c r="AE76" s="67"/>
      <c r="AF76" s="67"/>
      <c r="AG76" s="67"/>
      <c r="AH76" s="67"/>
      <c r="AI76" s="67"/>
      <c r="AJ76" s="67"/>
      <c r="AK76" s="67"/>
      <c r="AL76" s="67"/>
      <c r="AM76" s="67"/>
      <c r="AN76" s="67"/>
      <c r="AO76" s="67"/>
      <c r="AP76" s="67"/>
      <c r="AQ76" s="67"/>
      <c r="AR76" s="67"/>
      <c r="AS76" s="67"/>
    </row>
    <row r="77" spans="1:45" ht="63.75" outlineLevel="1" x14ac:dyDescent="0.25">
      <c r="A77" s="44" t="str">
        <f>IF(AND(D77="",D77=""),"",$D$3&amp;"_"&amp;ROW()-11-COUNTBLANK($D$13:D77))</f>
        <v>VOL_54</v>
      </c>
      <c r="B77" s="89"/>
      <c r="C77" s="90"/>
      <c r="D77" s="46" t="s">
        <v>325</v>
      </c>
      <c r="E77" s="68" t="s">
        <v>249</v>
      </c>
      <c r="F77" s="68"/>
      <c r="G77" s="68"/>
      <c r="H77" s="64"/>
      <c r="I77" s="64"/>
      <c r="J77" s="64"/>
      <c r="K77" s="64"/>
      <c r="L77" s="64"/>
      <c r="M77" s="64"/>
      <c r="N77" s="64"/>
      <c r="O77" s="64"/>
      <c r="P77" s="64"/>
      <c r="Q77" s="52" t="str">
        <f t="shared" si="1"/>
        <v>F</v>
      </c>
      <c r="R77" s="69" t="s">
        <v>330</v>
      </c>
      <c r="S77" s="65"/>
      <c r="T77" s="66"/>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67"/>
      <c r="AS77" s="67"/>
    </row>
    <row r="78" spans="1:45" ht="114.75" outlineLevel="1" x14ac:dyDescent="0.25">
      <c r="A78" s="44" t="str">
        <f>IF(AND(D78="",D78=""),"",$D$3&amp;"_"&amp;ROW()-11-COUNTBLANK($D$13:D78))</f>
        <v>VOL_55</v>
      </c>
      <c r="B78" s="89"/>
      <c r="C78" s="46" t="s">
        <v>485</v>
      </c>
      <c r="D78" s="46" t="s">
        <v>314</v>
      </c>
      <c r="E78" s="68" t="s">
        <v>249</v>
      </c>
      <c r="F78" s="68"/>
      <c r="G78" s="68"/>
      <c r="H78" s="64"/>
      <c r="I78" s="64"/>
      <c r="J78" s="64"/>
      <c r="K78" s="64"/>
      <c r="L78" s="64"/>
      <c r="M78" s="64"/>
      <c r="N78" s="64"/>
      <c r="O78" s="64"/>
      <c r="P78" s="64"/>
      <c r="Q78" s="52" t="str">
        <f t="shared" si="1"/>
        <v>F</v>
      </c>
      <c r="R78" s="69" t="s">
        <v>313</v>
      </c>
      <c r="S78" s="65"/>
      <c r="T78" s="66"/>
      <c r="U78" s="67"/>
      <c r="V78" s="67"/>
      <c r="W78" s="67"/>
      <c r="X78" s="67"/>
      <c r="Y78" s="67"/>
      <c r="Z78" s="67"/>
      <c r="AA78" s="67"/>
      <c r="AB78" s="67"/>
      <c r="AC78" s="67"/>
      <c r="AD78" s="67"/>
      <c r="AE78" s="67"/>
      <c r="AF78" s="67"/>
      <c r="AG78" s="67"/>
      <c r="AH78" s="67"/>
      <c r="AI78" s="67"/>
      <c r="AJ78" s="67"/>
      <c r="AK78" s="67"/>
      <c r="AL78" s="67"/>
      <c r="AM78" s="67"/>
      <c r="AN78" s="67"/>
      <c r="AO78" s="67"/>
      <c r="AP78" s="67"/>
      <c r="AQ78" s="67"/>
      <c r="AR78" s="67"/>
      <c r="AS78" s="67"/>
    </row>
    <row r="79" spans="1:45" ht="25.5" outlineLevel="1" x14ac:dyDescent="0.25">
      <c r="A79" s="44" t="str">
        <f>IF(AND(D79="",D79=""),"",$D$3&amp;"_"&amp;ROW()-11-COUNTBLANK($D$13:D79))</f>
        <v>VOL_56</v>
      </c>
      <c r="B79" s="89"/>
      <c r="C79" s="46" t="s">
        <v>456</v>
      </c>
      <c r="D79" s="46" t="s">
        <v>455</v>
      </c>
      <c r="E79" s="68" t="s">
        <v>247</v>
      </c>
      <c r="F79" s="68"/>
      <c r="G79" s="68"/>
      <c r="H79" s="64"/>
      <c r="I79" s="64"/>
      <c r="J79" s="64"/>
      <c r="K79" s="64"/>
      <c r="L79" s="64"/>
      <c r="M79" s="64"/>
      <c r="N79" s="64"/>
      <c r="O79" s="64"/>
      <c r="P79" s="64"/>
      <c r="Q79" s="52" t="str">
        <f t="shared" si="1"/>
        <v>P</v>
      </c>
      <c r="R79" s="69"/>
      <c r="S79" s="65"/>
      <c r="T79" s="66"/>
      <c r="U79" s="67"/>
      <c r="V79" s="67"/>
      <c r="W79" s="67"/>
      <c r="X79" s="67"/>
      <c r="Y79" s="67"/>
      <c r="Z79" s="67"/>
      <c r="AA79" s="67"/>
      <c r="AB79" s="67"/>
      <c r="AC79" s="67"/>
      <c r="AD79" s="67"/>
      <c r="AE79" s="67"/>
      <c r="AF79" s="67"/>
      <c r="AG79" s="67"/>
      <c r="AH79" s="67"/>
      <c r="AI79" s="67"/>
      <c r="AJ79" s="67"/>
      <c r="AK79" s="67"/>
      <c r="AL79" s="67"/>
      <c r="AM79" s="67"/>
      <c r="AN79" s="67"/>
      <c r="AO79" s="67"/>
      <c r="AP79" s="67"/>
      <c r="AQ79" s="67"/>
      <c r="AR79" s="67"/>
      <c r="AS79" s="67"/>
    </row>
    <row r="80" spans="1:45" ht="25.5" outlineLevel="1" x14ac:dyDescent="0.25">
      <c r="A80" s="44" t="str">
        <f>IF(AND(D80="",D80=""),"",$D$3&amp;"_"&amp;ROW()-11-COUNTBLANK($D$13:D80))</f>
        <v>VOL_57</v>
      </c>
      <c r="B80" s="90"/>
      <c r="C80" s="46" t="s">
        <v>195</v>
      </c>
      <c r="D80" s="46" t="s">
        <v>281</v>
      </c>
      <c r="E80" s="68" t="s">
        <v>247</v>
      </c>
      <c r="F80" s="68"/>
      <c r="G80" s="68"/>
      <c r="H80" s="64"/>
      <c r="I80" s="64"/>
      <c r="J80" s="64"/>
      <c r="K80" s="64"/>
      <c r="L80" s="64"/>
      <c r="M80" s="64"/>
      <c r="N80" s="64"/>
      <c r="O80" s="64"/>
      <c r="P80" s="64"/>
      <c r="Q80" s="52" t="str">
        <f t="shared" si="1"/>
        <v>P</v>
      </c>
      <c r="R80" s="69"/>
      <c r="S80" s="65"/>
      <c r="T80" s="66"/>
      <c r="U80" s="67"/>
      <c r="V80" s="67"/>
      <c r="W80" s="67"/>
      <c r="X80" s="67"/>
      <c r="Y80" s="67"/>
      <c r="Z80" s="67"/>
      <c r="AA80" s="67"/>
      <c r="AB80" s="67"/>
      <c r="AC80" s="67"/>
      <c r="AD80" s="67"/>
      <c r="AE80" s="67"/>
      <c r="AF80" s="67"/>
      <c r="AG80" s="67"/>
      <c r="AH80" s="67"/>
      <c r="AI80" s="67"/>
      <c r="AJ80" s="67"/>
      <c r="AK80" s="67"/>
      <c r="AL80" s="67"/>
      <c r="AM80" s="67"/>
      <c r="AN80" s="67"/>
      <c r="AO80" s="67"/>
      <c r="AP80" s="67"/>
      <c r="AQ80" s="67"/>
      <c r="AR80" s="67"/>
      <c r="AS80" s="67"/>
    </row>
    <row r="81" spans="1:45" ht="51" outlineLevel="1" x14ac:dyDescent="0.25">
      <c r="A81" s="44" t="str">
        <f>IF(AND(D81="",D81=""),"",$D$3&amp;"_"&amp;ROW()-11-COUNTBLANK($D$13:D81))</f>
        <v>VOL_58</v>
      </c>
      <c r="B81" s="88" t="s">
        <v>338</v>
      </c>
      <c r="C81" s="88" t="s">
        <v>339</v>
      </c>
      <c r="D81" s="46" t="s">
        <v>324</v>
      </c>
      <c r="E81" s="68" t="s">
        <v>241</v>
      </c>
      <c r="F81" s="68"/>
      <c r="G81" s="68"/>
      <c r="H81" s="64"/>
      <c r="I81" s="64"/>
      <c r="J81" s="64"/>
      <c r="K81" s="64"/>
      <c r="L81" s="64"/>
      <c r="M81" s="64"/>
      <c r="N81" s="64"/>
      <c r="O81" s="64"/>
      <c r="P81" s="64"/>
      <c r="Q81" s="52" t="str">
        <f t="shared" si="1"/>
        <v>PE</v>
      </c>
      <c r="R81" s="69" t="s">
        <v>311</v>
      </c>
      <c r="S81" s="65"/>
      <c r="T81" s="66"/>
      <c r="U81" s="67"/>
      <c r="V81" s="67"/>
      <c r="W81" s="67"/>
      <c r="X81" s="67"/>
      <c r="Y81" s="67"/>
      <c r="Z81" s="67"/>
      <c r="AA81" s="67"/>
      <c r="AB81" s="67"/>
      <c r="AC81" s="67"/>
      <c r="AD81" s="67"/>
      <c r="AE81" s="67"/>
      <c r="AF81" s="67"/>
      <c r="AG81" s="67"/>
      <c r="AH81" s="67"/>
      <c r="AI81" s="67"/>
      <c r="AJ81" s="67"/>
      <c r="AK81" s="67"/>
      <c r="AL81" s="67"/>
      <c r="AM81" s="67"/>
      <c r="AN81" s="67"/>
      <c r="AO81" s="67"/>
      <c r="AP81" s="67"/>
      <c r="AQ81" s="67"/>
      <c r="AR81" s="67"/>
      <c r="AS81" s="67"/>
    </row>
    <row r="82" spans="1:45" ht="63.75" outlineLevel="1" x14ac:dyDescent="0.25">
      <c r="A82" s="44" t="str">
        <f>IF(AND(D82="",D82=""),"",$D$3&amp;"_"&amp;ROW()-11-COUNTBLANK($D$13:D82))</f>
        <v>VOL_59</v>
      </c>
      <c r="B82" s="89"/>
      <c r="C82" s="90"/>
      <c r="D82" s="46" t="s">
        <v>325</v>
      </c>
      <c r="E82" s="68" t="s">
        <v>241</v>
      </c>
      <c r="F82" s="68"/>
      <c r="G82" s="68"/>
      <c r="H82" s="64"/>
      <c r="I82" s="64"/>
      <c r="J82" s="64"/>
      <c r="K82" s="64"/>
      <c r="L82" s="64"/>
      <c r="M82" s="64"/>
      <c r="N82" s="64"/>
      <c r="O82" s="64"/>
      <c r="P82" s="64"/>
      <c r="Q82" s="52" t="str">
        <f t="shared" si="1"/>
        <v>PE</v>
      </c>
      <c r="R82" s="69" t="s">
        <v>311</v>
      </c>
      <c r="S82" s="65"/>
      <c r="T82" s="66"/>
      <c r="U82" s="67"/>
      <c r="V82" s="67"/>
      <c r="W82" s="67"/>
      <c r="X82" s="67"/>
      <c r="Y82" s="67"/>
      <c r="Z82" s="67"/>
      <c r="AA82" s="67"/>
      <c r="AB82" s="67"/>
      <c r="AC82" s="67"/>
      <c r="AD82" s="67"/>
      <c r="AE82" s="67"/>
      <c r="AF82" s="67"/>
      <c r="AG82" s="67"/>
      <c r="AH82" s="67"/>
      <c r="AI82" s="67"/>
      <c r="AJ82" s="67"/>
      <c r="AK82" s="67"/>
      <c r="AL82" s="67"/>
      <c r="AM82" s="67"/>
      <c r="AN82" s="67"/>
      <c r="AO82" s="67"/>
      <c r="AP82" s="67"/>
      <c r="AQ82" s="67"/>
      <c r="AR82" s="67"/>
      <c r="AS82" s="67"/>
    </row>
    <row r="83" spans="1:45" ht="51" outlineLevel="1" x14ac:dyDescent="0.25">
      <c r="A83" s="44" t="str">
        <f>IF(AND(D83="",D83=""),"",$D$3&amp;"_"&amp;ROW()-11-COUNTBLANK($D$13:D83))</f>
        <v>VOL_60</v>
      </c>
      <c r="B83" s="89"/>
      <c r="C83" s="46" t="s">
        <v>340</v>
      </c>
      <c r="D83" s="46" t="s">
        <v>314</v>
      </c>
      <c r="E83" s="68" t="s">
        <v>241</v>
      </c>
      <c r="F83" s="68"/>
      <c r="G83" s="68"/>
      <c r="H83" s="64"/>
      <c r="I83" s="64"/>
      <c r="J83" s="64"/>
      <c r="K83" s="64"/>
      <c r="L83" s="64"/>
      <c r="M83" s="64"/>
      <c r="N83" s="64"/>
      <c r="O83" s="64"/>
      <c r="P83" s="64"/>
      <c r="Q83" s="52" t="str">
        <f t="shared" si="1"/>
        <v>PE</v>
      </c>
      <c r="R83" s="69" t="s">
        <v>311</v>
      </c>
      <c r="S83" s="65"/>
      <c r="T83" s="66"/>
      <c r="U83" s="67"/>
      <c r="V83" s="67"/>
      <c r="W83" s="67"/>
      <c r="X83" s="67"/>
      <c r="Y83" s="67"/>
      <c r="Z83" s="67"/>
      <c r="AA83" s="67"/>
      <c r="AB83" s="67"/>
      <c r="AC83" s="67"/>
      <c r="AD83" s="67"/>
      <c r="AE83" s="67"/>
      <c r="AF83" s="67"/>
      <c r="AG83" s="67"/>
      <c r="AH83" s="67"/>
      <c r="AI83" s="67"/>
      <c r="AJ83" s="67"/>
      <c r="AK83" s="67"/>
      <c r="AL83" s="67"/>
      <c r="AM83" s="67"/>
      <c r="AN83" s="67"/>
      <c r="AO83" s="67"/>
      <c r="AP83" s="67"/>
      <c r="AQ83" s="67"/>
      <c r="AR83" s="67"/>
      <c r="AS83" s="67"/>
    </row>
    <row r="84" spans="1:45" ht="25.5" outlineLevel="1" x14ac:dyDescent="0.25">
      <c r="A84" s="44" t="str">
        <f>IF(AND(D84="",D84=""),"",$D$3&amp;"_"&amp;ROW()-11-COUNTBLANK($D$13:D84))</f>
        <v>VOL_61</v>
      </c>
      <c r="B84" s="89"/>
      <c r="C84" s="46" t="s">
        <v>193</v>
      </c>
      <c r="D84" s="46" t="s">
        <v>280</v>
      </c>
      <c r="E84" s="68" t="s">
        <v>241</v>
      </c>
      <c r="F84" s="68"/>
      <c r="G84" s="68"/>
      <c r="H84" s="64"/>
      <c r="I84" s="64"/>
      <c r="J84" s="64"/>
      <c r="K84" s="64"/>
      <c r="L84" s="64"/>
      <c r="M84" s="64"/>
      <c r="N84" s="64"/>
      <c r="O84" s="64"/>
      <c r="P84" s="64"/>
      <c r="Q84" s="52" t="str">
        <f t="shared" si="1"/>
        <v>PE</v>
      </c>
      <c r="R84" s="69" t="s">
        <v>311</v>
      </c>
      <c r="S84" s="65"/>
      <c r="T84" s="66"/>
      <c r="U84" s="67"/>
      <c r="V84" s="67"/>
      <c r="W84" s="67"/>
      <c r="X84" s="67"/>
      <c r="Y84" s="67"/>
      <c r="Z84" s="67"/>
      <c r="AA84" s="67"/>
      <c r="AB84" s="67"/>
      <c r="AC84" s="67"/>
      <c r="AD84" s="67"/>
      <c r="AE84" s="67"/>
      <c r="AF84" s="67"/>
      <c r="AG84" s="67"/>
      <c r="AH84" s="67"/>
      <c r="AI84" s="67"/>
      <c r="AJ84" s="67"/>
      <c r="AK84" s="67"/>
      <c r="AL84" s="67"/>
      <c r="AM84" s="67"/>
      <c r="AN84" s="67"/>
      <c r="AO84" s="67"/>
      <c r="AP84" s="67"/>
      <c r="AQ84" s="67"/>
      <c r="AR84" s="67"/>
      <c r="AS84" s="67"/>
    </row>
    <row r="85" spans="1:45" ht="25.5" outlineLevel="1" x14ac:dyDescent="0.25">
      <c r="A85" s="44" t="str">
        <f>IF(AND(D85="",D85=""),"",$D$3&amp;"_"&amp;ROW()-11-COUNTBLANK($D$13:D85))</f>
        <v>VOL_62</v>
      </c>
      <c r="B85" s="90"/>
      <c r="C85" s="46" t="s">
        <v>195</v>
      </c>
      <c r="D85" s="46" t="s">
        <v>281</v>
      </c>
      <c r="E85" s="68" t="s">
        <v>241</v>
      </c>
      <c r="F85" s="68"/>
      <c r="G85" s="68"/>
      <c r="H85" s="64"/>
      <c r="I85" s="64"/>
      <c r="J85" s="64"/>
      <c r="K85" s="64"/>
      <c r="L85" s="64"/>
      <c r="M85" s="64"/>
      <c r="N85" s="64"/>
      <c r="O85" s="64"/>
      <c r="P85" s="64"/>
      <c r="Q85" s="52" t="str">
        <f t="shared" si="1"/>
        <v>PE</v>
      </c>
      <c r="R85" s="69" t="s">
        <v>311</v>
      </c>
      <c r="S85" s="65"/>
      <c r="T85" s="66"/>
      <c r="U85" s="67"/>
      <c r="V85" s="67"/>
      <c r="W85" s="67"/>
      <c r="X85" s="67"/>
      <c r="Y85" s="67"/>
      <c r="Z85" s="67"/>
      <c r="AA85" s="67"/>
      <c r="AB85" s="67"/>
      <c r="AC85" s="67"/>
      <c r="AD85" s="67"/>
      <c r="AE85" s="67"/>
      <c r="AF85" s="67"/>
      <c r="AG85" s="67"/>
      <c r="AH85" s="67"/>
      <c r="AI85" s="67"/>
      <c r="AJ85" s="67"/>
      <c r="AK85" s="67"/>
      <c r="AL85" s="67"/>
      <c r="AM85" s="67"/>
      <c r="AN85" s="67"/>
      <c r="AO85" s="67"/>
      <c r="AP85" s="67"/>
      <c r="AQ85" s="67"/>
      <c r="AR85" s="67"/>
      <c r="AS85" s="67"/>
    </row>
    <row r="86" spans="1:45" ht="24.75" customHeight="1" x14ac:dyDescent="0.25">
      <c r="A86" s="44" t="str">
        <f>IF(AND(D86="",D86=""),"",$D$3&amp;"_"&amp;ROW()-11-COUNTBLANK($D$12:D86))</f>
        <v/>
      </c>
      <c r="B86" s="57" t="s">
        <v>197</v>
      </c>
      <c r="C86" s="43" t="s">
        <v>32</v>
      </c>
      <c r="D86" s="58"/>
      <c r="E86" s="58"/>
      <c r="F86" s="58"/>
      <c r="G86" s="58"/>
      <c r="H86" s="58"/>
      <c r="I86" s="58"/>
      <c r="J86" s="58"/>
      <c r="K86" s="58"/>
      <c r="L86" s="58"/>
      <c r="M86" s="58"/>
      <c r="N86" s="58"/>
      <c r="O86" s="58"/>
      <c r="P86" s="58"/>
      <c r="Q86" s="58"/>
      <c r="R86" s="77"/>
      <c r="S86" s="59"/>
    </row>
    <row r="87" spans="1:45" s="63" customFormat="1" ht="16.5" outlineLevel="1" x14ac:dyDescent="0.25">
      <c r="A87" s="44" t="str">
        <f>IF(AND(D87="",D87=""),"",$D$3&amp;"_"&amp;ROW()-11-COUNTBLANK($D$24:D87))</f>
        <v/>
      </c>
      <c r="B87" s="60" t="s">
        <v>164</v>
      </c>
      <c r="C87" s="61"/>
      <c r="D87" s="61"/>
      <c r="E87" s="61"/>
      <c r="F87" s="61"/>
      <c r="G87" s="61"/>
      <c r="H87" s="61"/>
      <c r="I87" s="61"/>
      <c r="J87" s="61"/>
      <c r="K87" s="61"/>
      <c r="L87" s="61"/>
      <c r="M87" s="61"/>
      <c r="N87" s="61"/>
      <c r="O87" s="61"/>
      <c r="P87" s="61"/>
      <c r="Q87" s="61"/>
      <c r="R87" s="78"/>
      <c r="S87" s="62"/>
    </row>
    <row r="88" spans="1:45" ht="18.75" customHeight="1" outlineLevel="1" x14ac:dyDescent="0.25">
      <c r="A88" s="44" t="str">
        <f>IF(AND(D88="",D88=""),"",$D$3&amp;"_"&amp;ROW()-11-COUNTBLANK($D$13:D88))</f>
        <v/>
      </c>
      <c r="B88" s="94" t="s">
        <v>372</v>
      </c>
      <c r="C88" s="95"/>
      <c r="D88" s="95"/>
      <c r="E88" s="95"/>
      <c r="F88" s="95"/>
      <c r="G88" s="96"/>
      <c r="H88" s="64"/>
      <c r="I88" s="64"/>
      <c r="J88" s="64"/>
      <c r="K88" s="64"/>
      <c r="L88" s="64"/>
      <c r="M88" s="64"/>
      <c r="N88" s="64"/>
      <c r="O88" s="64"/>
      <c r="P88" s="64"/>
      <c r="Q88" s="52" t="str">
        <f t="shared" ref="Q88:Q103" si="2">IF(OR(IF(G88="",IF(F88="",IF(E88="","",E88),F88),G88)="F",IF(J88="",IF(I88="",IF(H88="","",H88),I88),J88)="F",IF(M88="",IF(L88="",IF(K88="","",K88),L88),M88)="F",IF(P88="",IF(O88="",IF(N88="","",N88),O88),P88)="F")=TRUE,"F",IF(OR(IF(G88="",IF(F88="",IF(E88="","",E88),F88),G88)="PE",IF(J88="",IF(I88="",IF(H88="","",H88),I88),J88)="PE",IF(M88="",IF(L88="",IF(K88="","",K88),L88),M88)="PE",IF(P88="",IF(O88="",IF(N88="","",N88),O88),P88)="PE")=TRUE,"PE",IF(AND(IF(G88="",IF(F88="",IF(E88="","",E88),F88),G88)="",IF(J88="",IF(I88="",IF(H88="","",H88),I88),J88)="",IF(M88="",IF(L88="",IF(K88="","",K88),L88),M88)="",IF(P88="",IF(O88="",IF(N88="","",N88),O88),P88)="")=TRUE,"","P")))</f>
        <v/>
      </c>
      <c r="R88" s="69"/>
      <c r="S88" s="65"/>
      <c r="T88" s="66"/>
      <c r="U88" s="67"/>
      <c r="V88" s="67"/>
      <c r="W88" s="67"/>
      <c r="X88" s="67"/>
      <c r="Y88" s="67"/>
      <c r="Z88" s="67"/>
      <c r="AA88" s="67"/>
      <c r="AB88" s="67"/>
      <c r="AC88" s="67"/>
      <c r="AD88" s="67"/>
      <c r="AE88" s="67"/>
      <c r="AF88" s="67"/>
      <c r="AG88" s="67"/>
      <c r="AH88" s="67"/>
      <c r="AI88" s="67"/>
      <c r="AJ88" s="67"/>
      <c r="AK88" s="67"/>
      <c r="AL88" s="67"/>
      <c r="AM88" s="67"/>
      <c r="AN88" s="67"/>
      <c r="AO88" s="67"/>
      <c r="AP88" s="67"/>
      <c r="AQ88" s="67"/>
      <c r="AR88" s="67"/>
      <c r="AS88" s="67"/>
    </row>
    <row r="89" spans="1:45" ht="38.25" outlineLevel="1" x14ac:dyDescent="0.25">
      <c r="A89" s="44" t="str">
        <f>IF(AND(D89="",D89=""),"",$D$3&amp;"_"&amp;ROW()-11-COUNTBLANK($D$13:D89))</f>
        <v>VOL_63</v>
      </c>
      <c r="B89" s="46" t="s">
        <v>374</v>
      </c>
      <c r="C89" s="46" t="s">
        <v>375</v>
      </c>
      <c r="D89" s="46" t="s">
        <v>376</v>
      </c>
      <c r="E89" s="68" t="s">
        <v>247</v>
      </c>
      <c r="F89" s="68"/>
      <c r="G89" s="68"/>
      <c r="H89" s="64"/>
      <c r="I89" s="64"/>
      <c r="J89" s="64"/>
      <c r="K89" s="64"/>
      <c r="L89" s="64"/>
      <c r="M89" s="64"/>
      <c r="N89" s="64"/>
      <c r="O89" s="64"/>
      <c r="P89" s="64"/>
      <c r="Q89" s="52" t="str">
        <f t="shared" si="2"/>
        <v>P</v>
      </c>
      <c r="R89" s="69"/>
      <c r="S89" s="65"/>
      <c r="T89" s="66"/>
      <c r="U89" s="67"/>
      <c r="V89" s="67"/>
      <c r="W89" s="67"/>
      <c r="X89" s="67"/>
      <c r="Y89" s="67"/>
      <c r="Z89" s="67"/>
      <c r="AA89" s="67"/>
      <c r="AB89" s="67"/>
      <c r="AC89" s="67"/>
      <c r="AD89" s="67"/>
      <c r="AE89" s="67"/>
      <c r="AF89" s="67"/>
      <c r="AG89" s="67"/>
      <c r="AH89" s="67"/>
      <c r="AI89" s="67"/>
      <c r="AJ89" s="67"/>
      <c r="AK89" s="67"/>
      <c r="AL89" s="67"/>
      <c r="AM89" s="67"/>
      <c r="AN89" s="67"/>
      <c r="AO89" s="67"/>
      <c r="AP89" s="67"/>
      <c r="AQ89" s="67"/>
      <c r="AR89" s="67"/>
      <c r="AS89" s="67"/>
    </row>
    <row r="90" spans="1:45" ht="63.75" outlineLevel="1" x14ac:dyDescent="0.25">
      <c r="A90" s="44" t="str">
        <f>IF(AND(D90="",D90=""),"",$D$3&amp;"_"&amp;ROW()-11-COUNTBLANK($D$13:D90))</f>
        <v>VOL_64</v>
      </c>
      <c r="B90" s="88" t="s">
        <v>382</v>
      </c>
      <c r="C90" s="46" t="s">
        <v>377</v>
      </c>
      <c r="D90" s="46" t="s">
        <v>378</v>
      </c>
      <c r="E90" s="68" t="s">
        <v>247</v>
      </c>
      <c r="F90" s="68"/>
      <c r="G90" s="68"/>
      <c r="H90" s="64"/>
      <c r="I90" s="64"/>
      <c r="J90" s="64"/>
      <c r="K90" s="64"/>
      <c r="L90" s="64"/>
      <c r="M90" s="64"/>
      <c r="N90" s="64"/>
      <c r="O90" s="64"/>
      <c r="P90" s="64"/>
      <c r="Q90" s="52" t="str">
        <f t="shared" si="2"/>
        <v>P</v>
      </c>
      <c r="R90" s="69"/>
      <c r="S90" s="65"/>
      <c r="T90" s="66"/>
      <c r="U90" s="67"/>
      <c r="V90" s="67"/>
      <c r="W90" s="67"/>
      <c r="X90" s="67"/>
      <c r="Y90" s="67"/>
      <c r="Z90" s="67"/>
      <c r="AA90" s="67"/>
      <c r="AB90" s="67"/>
      <c r="AC90" s="67"/>
      <c r="AD90" s="67"/>
      <c r="AE90" s="67"/>
      <c r="AF90" s="67"/>
      <c r="AG90" s="67"/>
      <c r="AH90" s="67"/>
      <c r="AI90" s="67"/>
      <c r="AJ90" s="67"/>
      <c r="AK90" s="67"/>
      <c r="AL90" s="67"/>
      <c r="AM90" s="67"/>
      <c r="AN90" s="67"/>
      <c r="AO90" s="67"/>
      <c r="AP90" s="67"/>
      <c r="AQ90" s="67"/>
      <c r="AR90" s="67"/>
      <c r="AS90" s="67"/>
    </row>
    <row r="91" spans="1:45" ht="63.75" outlineLevel="1" x14ac:dyDescent="0.25">
      <c r="A91" s="44" t="str">
        <f>IF(AND(D91="",D91=""),"",$D$3&amp;"_"&amp;ROW()-11-COUNTBLANK($D$13:D91))</f>
        <v>VOL_65</v>
      </c>
      <c r="B91" s="89"/>
      <c r="C91" s="46" t="s">
        <v>380</v>
      </c>
      <c r="D91" s="46" t="s">
        <v>378</v>
      </c>
      <c r="E91" s="68" t="s">
        <v>247</v>
      </c>
      <c r="F91" s="68"/>
      <c r="G91" s="68"/>
      <c r="H91" s="64"/>
      <c r="I91" s="64"/>
      <c r="J91" s="64"/>
      <c r="K91" s="64"/>
      <c r="L91" s="64"/>
      <c r="M91" s="64"/>
      <c r="N91" s="64"/>
      <c r="O91" s="64"/>
      <c r="P91" s="64"/>
      <c r="Q91" s="52" t="str">
        <f t="shared" si="2"/>
        <v>P</v>
      </c>
      <c r="R91" s="69"/>
      <c r="S91" s="65"/>
      <c r="T91" s="66"/>
      <c r="U91" s="67"/>
      <c r="V91" s="67"/>
      <c r="W91" s="67"/>
      <c r="X91" s="67"/>
      <c r="Y91" s="67"/>
      <c r="Z91" s="67"/>
      <c r="AA91" s="67"/>
      <c r="AB91" s="67"/>
      <c r="AC91" s="67"/>
      <c r="AD91" s="67"/>
      <c r="AE91" s="67"/>
      <c r="AF91" s="67"/>
      <c r="AG91" s="67"/>
      <c r="AH91" s="67"/>
      <c r="AI91" s="67"/>
      <c r="AJ91" s="67"/>
      <c r="AK91" s="67"/>
      <c r="AL91" s="67"/>
      <c r="AM91" s="67"/>
      <c r="AN91" s="67"/>
      <c r="AO91" s="67"/>
      <c r="AP91" s="67"/>
      <c r="AQ91" s="67"/>
      <c r="AR91" s="67"/>
      <c r="AS91" s="67"/>
    </row>
    <row r="92" spans="1:45" ht="63.75" outlineLevel="1" x14ac:dyDescent="0.25">
      <c r="A92" s="44" t="str">
        <f>IF(AND(D92="",D92=""),"",$D$3&amp;"_"&amp;ROW()-11-COUNTBLANK($D$13:D92))</f>
        <v>VOL_66</v>
      </c>
      <c r="B92" s="89"/>
      <c r="C92" s="46" t="s">
        <v>379</v>
      </c>
      <c r="D92" s="46" t="s">
        <v>378</v>
      </c>
      <c r="E92" s="68" t="s">
        <v>247</v>
      </c>
      <c r="F92" s="68"/>
      <c r="G92" s="68"/>
      <c r="H92" s="64"/>
      <c r="I92" s="64"/>
      <c r="J92" s="64"/>
      <c r="K92" s="64"/>
      <c r="L92" s="64"/>
      <c r="M92" s="64"/>
      <c r="N92" s="64"/>
      <c r="O92" s="64"/>
      <c r="P92" s="64"/>
      <c r="Q92" s="52" t="str">
        <f t="shared" si="2"/>
        <v>P</v>
      </c>
      <c r="R92" s="69"/>
      <c r="S92" s="65"/>
      <c r="T92" s="66"/>
      <c r="U92" s="67"/>
      <c r="V92" s="67"/>
      <c r="W92" s="67"/>
      <c r="X92" s="67"/>
      <c r="Y92" s="67"/>
      <c r="Z92" s="67"/>
      <c r="AA92" s="67"/>
      <c r="AB92" s="67"/>
      <c r="AC92" s="67"/>
      <c r="AD92" s="67"/>
      <c r="AE92" s="67"/>
      <c r="AF92" s="67"/>
      <c r="AG92" s="67"/>
      <c r="AH92" s="67"/>
      <c r="AI92" s="67"/>
      <c r="AJ92" s="67"/>
      <c r="AK92" s="67"/>
      <c r="AL92" s="67"/>
      <c r="AM92" s="67"/>
      <c r="AN92" s="67"/>
      <c r="AO92" s="67"/>
      <c r="AP92" s="67"/>
      <c r="AQ92" s="67"/>
      <c r="AR92" s="67"/>
      <c r="AS92" s="67"/>
    </row>
    <row r="93" spans="1:45" ht="63.75" outlineLevel="1" x14ac:dyDescent="0.25">
      <c r="A93" s="44" t="str">
        <f>IF(AND(D93="",D93=""),"",$D$3&amp;"_"&amp;ROW()-11-COUNTBLANK($D$13:D93))</f>
        <v>VOL_67</v>
      </c>
      <c r="B93" s="90"/>
      <c r="C93" s="46" t="s">
        <v>381</v>
      </c>
      <c r="D93" s="46" t="s">
        <v>378</v>
      </c>
      <c r="E93" s="68" t="s">
        <v>247</v>
      </c>
      <c r="F93" s="68"/>
      <c r="G93" s="68"/>
      <c r="H93" s="64"/>
      <c r="I93" s="64"/>
      <c r="J93" s="64"/>
      <c r="K93" s="64"/>
      <c r="L93" s="64"/>
      <c r="M93" s="64"/>
      <c r="N93" s="64"/>
      <c r="O93" s="64"/>
      <c r="P93" s="64"/>
      <c r="Q93" s="52" t="str">
        <f t="shared" si="2"/>
        <v>P</v>
      </c>
      <c r="R93" s="69"/>
      <c r="S93" s="65"/>
      <c r="T93" s="66"/>
      <c r="U93" s="67"/>
      <c r="V93" s="67"/>
      <c r="W93" s="67"/>
      <c r="X93" s="67"/>
      <c r="Y93" s="67"/>
      <c r="Z93" s="67"/>
      <c r="AA93" s="67"/>
      <c r="AB93" s="67"/>
      <c r="AC93" s="67"/>
      <c r="AD93" s="67"/>
      <c r="AE93" s="67"/>
      <c r="AF93" s="67"/>
      <c r="AG93" s="67"/>
      <c r="AH93" s="67"/>
      <c r="AI93" s="67"/>
      <c r="AJ93" s="67"/>
      <c r="AK93" s="67"/>
      <c r="AL93" s="67"/>
      <c r="AM93" s="67"/>
      <c r="AN93" s="67"/>
      <c r="AO93" s="67"/>
      <c r="AP93" s="67"/>
      <c r="AQ93" s="67"/>
      <c r="AR93" s="67"/>
      <c r="AS93" s="67"/>
    </row>
    <row r="94" spans="1:45" ht="63.75" outlineLevel="1" x14ac:dyDescent="0.25">
      <c r="A94" s="44" t="str">
        <f>IF(AND(D94="",D94=""),"",$D$3&amp;"_"&amp;ROW()-11-COUNTBLANK($D$13:D94))</f>
        <v>VOL_68</v>
      </c>
      <c r="B94" s="46" t="s">
        <v>383</v>
      </c>
      <c r="C94" s="46" t="s">
        <v>384</v>
      </c>
      <c r="D94" s="46" t="s">
        <v>397</v>
      </c>
      <c r="E94" s="68" t="s">
        <v>247</v>
      </c>
      <c r="F94" s="68"/>
      <c r="G94" s="68"/>
      <c r="H94" s="64"/>
      <c r="I94" s="64"/>
      <c r="J94" s="64"/>
      <c r="K94" s="64"/>
      <c r="L94" s="64"/>
      <c r="M94" s="64"/>
      <c r="N94" s="64"/>
      <c r="O94" s="64"/>
      <c r="P94" s="64"/>
      <c r="Q94" s="52" t="str">
        <f t="shared" si="2"/>
        <v>P</v>
      </c>
      <c r="R94" s="69"/>
      <c r="S94" s="65"/>
      <c r="T94" s="66"/>
      <c r="U94" s="67"/>
      <c r="V94" s="67"/>
      <c r="W94" s="67"/>
      <c r="X94" s="67"/>
      <c r="Y94" s="67"/>
      <c r="Z94" s="67"/>
      <c r="AA94" s="67"/>
      <c r="AB94" s="67"/>
      <c r="AC94" s="67"/>
      <c r="AD94" s="67"/>
      <c r="AE94" s="67"/>
      <c r="AF94" s="67"/>
      <c r="AG94" s="67"/>
      <c r="AH94" s="67"/>
      <c r="AI94" s="67"/>
      <c r="AJ94" s="67"/>
      <c r="AK94" s="67"/>
      <c r="AL94" s="67"/>
      <c r="AM94" s="67"/>
      <c r="AN94" s="67"/>
      <c r="AO94" s="67"/>
      <c r="AP94" s="67"/>
      <c r="AQ94" s="67"/>
      <c r="AR94" s="67"/>
      <c r="AS94" s="67"/>
    </row>
    <row r="95" spans="1:45" ht="51" outlineLevel="1" x14ac:dyDescent="0.25">
      <c r="A95" s="44" t="str">
        <f>IF(AND(D95="",D95=""),"",$D$3&amp;"_"&amp;ROW()-11-COUNTBLANK($D$13:D95))</f>
        <v>VOL_69</v>
      </c>
      <c r="B95" s="46" t="s">
        <v>394</v>
      </c>
      <c r="C95" s="46" t="s">
        <v>395</v>
      </c>
      <c r="D95" s="46" t="s">
        <v>396</v>
      </c>
      <c r="E95" s="68" t="s">
        <v>249</v>
      </c>
      <c r="F95" s="68"/>
      <c r="G95" s="68"/>
      <c r="H95" s="64"/>
      <c r="I95" s="64"/>
      <c r="J95" s="64"/>
      <c r="K95" s="64"/>
      <c r="L95" s="64"/>
      <c r="M95" s="64"/>
      <c r="N95" s="64"/>
      <c r="O95" s="64"/>
      <c r="P95" s="64"/>
      <c r="Q95" s="52" t="str">
        <f t="shared" si="2"/>
        <v>F</v>
      </c>
      <c r="R95" s="69" t="s">
        <v>443</v>
      </c>
      <c r="S95" s="65"/>
      <c r="T95" s="66"/>
      <c r="U95" s="67"/>
      <c r="V95" s="67"/>
      <c r="W95" s="67"/>
      <c r="X95" s="67"/>
      <c r="Y95" s="67"/>
      <c r="Z95" s="67"/>
      <c r="AA95" s="67"/>
      <c r="AB95" s="67"/>
      <c r="AC95" s="67"/>
      <c r="AD95" s="67"/>
      <c r="AE95" s="67"/>
      <c r="AF95" s="67"/>
      <c r="AG95" s="67"/>
      <c r="AH95" s="67"/>
      <c r="AI95" s="67"/>
      <c r="AJ95" s="67"/>
      <c r="AK95" s="67"/>
      <c r="AL95" s="67"/>
      <c r="AM95" s="67"/>
      <c r="AN95" s="67"/>
      <c r="AO95" s="67"/>
      <c r="AP95" s="67"/>
      <c r="AQ95" s="67"/>
      <c r="AR95" s="67"/>
      <c r="AS95" s="67"/>
    </row>
    <row r="96" spans="1:45" ht="38.25" outlineLevel="1" x14ac:dyDescent="0.25">
      <c r="A96" s="44" t="str">
        <f>IF(AND(D96="",D96=""),"",$D$3&amp;"_"&amp;ROW()-11-COUNTBLANK($D$13:D96))</f>
        <v>VOL_70</v>
      </c>
      <c r="B96" s="88" t="s">
        <v>385</v>
      </c>
      <c r="C96" s="46" t="s">
        <v>386</v>
      </c>
      <c r="D96" s="46" t="s">
        <v>387</v>
      </c>
      <c r="E96" s="68" t="s">
        <v>241</v>
      </c>
      <c r="F96" s="68"/>
      <c r="G96" s="68"/>
      <c r="H96" s="64"/>
      <c r="I96" s="64"/>
      <c r="J96" s="64"/>
      <c r="K96" s="64"/>
      <c r="L96" s="64"/>
      <c r="M96" s="64"/>
      <c r="N96" s="64"/>
      <c r="O96" s="64"/>
      <c r="P96" s="64"/>
      <c r="Q96" s="52" t="str">
        <f t="shared" si="2"/>
        <v>PE</v>
      </c>
      <c r="R96" s="69" t="s">
        <v>461</v>
      </c>
      <c r="S96" s="65"/>
      <c r="T96" s="66"/>
      <c r="U96" s="67"/>
      <c r="V96" s="67"/>
      <c r="W96" s="67"/>
      <c r="X96" s="67"/>
      <c r="Y96" s="67"/>
      <c r="Z96" s="67"/>
      <c r="AA96" s="67"/>
      <c r="AB96" s="67"/>
      <c r="AC96" s="67"/>
      <c r="AD96" s="67"/>
      <c r="AE96" s="67"/>
      <c r="AF96" s="67"/>
      <c r="AG96" s="67"/>
      <c r="AH96" s="67"/>
      <c r="AI96" s="67"/>
      <c r="AJ96" s="67"/>
      <c r="AK96" s="67"/>
      <c r="AL96" s="67"/>
      <c r="AM96" s="67"/>
      <c r="AN96" s="67"/>
      <c r="AO96" s="67"/>
      <c r="AP96" s="67"/>
      <c r="AQ96" s="67"/>
      <c r="AR96" s="67"/>
      <c r="AS96" s="67"/>
    </row>
    <row r="97" spans="1:45" ht="38.25" outlineLevel="1" x14ac:dyDescent="0.25">
      <c r="A97" s="44" t="str">
        <f>IF(AND(D97="",D97=""),"",$D$3&amp;"_"&amp;ROW()-11-COUNTBLANK($D$13:D97))</f>
        <v>VOL_71</v>
      </c>
      <c r="B97" s="89"/>
      <c r="C97" s="46" t="s">
        <v>391</v>
      </c>
      <c r="D97" s="46" t="s">
        <v>387</v>
      </c>
      <c r="E97" s="68" t="s">
        <v>241</v>
      </c>
      <c r="F97" s="68"/>
      <c r="G97" s="68"/>
      <c r="H97" s="64"/>
      <c r="I97" s="64"/>
      <c r="J97" s="64"/>
      <c r="K97" s="64"/>
      <c r="L97" s="64"/>
      <c r="M97" s="64"/>
      <c r="N97" s="64"/>
      <c r="O97" s="64"/>
      <c r="P97" s="64"/>
      <c r="Q97" s="52" t="str">
        <f t="shared" si="2"/>
        <v>PE</v>
      </c>
      <c r="R97" s="69" t="s">
        <v>461</v>
      </c>
      <c r="S97" s="65"/>
      <c r="T97" s="66"/>
      <c r="U97" s="67"/>
      <c r="V97" s="67"/>
      <c r="W97" s="67"/>
      <c r="X97" s="67"/>
      <c r="Y97" s="67"/>
      <c r="Z97" s="67"/>
      <c r="AA97" s="67"/>
      <c r="AB97" s="67"/>
      <c r="AC97" s="67"/>
      <c r="AD97" s="67"/>
      <c r="AE97" s="67"/>
      <c r="AF97" s="67"/>
      <c r="AG97" s="67"/>
      <c r="AH97" s="67"/>
      <c r="AI97" s="67"/>
      <c r="AJ97" s="67"/>
      <c r="AK97" s="67"/>
      <c r="AL97" s="67"/>
      <c r="AM97" s="67"/>
      <c r="AN97" s="67"/>
      <c r="AO97" s="67"/>
      <c r="AP97" s="67"/>
      <c r="AQ97" s="67"/>
      <c r="AR97" s="67"/>
      <c r="AS97" s="67"/>
    </row>
    <row r="98" spans="1:45" ht="38.25" outlineLevel="1" x14ac:dyDescent="0.25">
      <c r="A98" s="44" t="str">
        <f>IF(AND(D98="",D98=""),"",$D$3&amp;"_"&amp;ROW()-11-COUNTBLANK($D$13:D98))</f>
        <v>VOL_72</v>
      </c>
      <c r="B98" s="89"/>
      <c r="C98" s="46" t="s">
        <v>392</v>
      </c>
      <c r="D98" s="46" t="s">
        <v>387</v>
      </c>
      <c r="E98" s="68" t="s">
        <v>241</v>
      </c>
      <c r="F98" s="68"/>
      <c r="G98" s="68"/>
      <c r="H98" s="64"/>
      <c r="I98" s="64"/>
      <c r="J98" s="64"/>
      <c r="K98" s="64"/>
      <c r="L98" s="64"/>
      <c r="M98" s="64"/>
      <c r="N98" s="64"/>
      <c r="O98" s="64"/>
      <c r="P98" s="64"/>
      <c r="Q98" s="52" t="str">
        <f t="shared" si="2"/>
        <v>PE</v>
      </c>
      <c r="R98" s="69" t="s">
        <v>461</v>
      </c>
      <c r="S98" s="65"/>
      <c r="T98" s="66"/>
      <c r="U98" s="67"/>
      <c r="V98" s="67"/>
      <c r="W98" s="67"/>
      <c r="X98" s="67"/>
      <c r="Y98" s="67"/>
      <c r="Z98" s="67"/>
      <c r="AA98" s="67"/>
      <c r="AB98" s="67"/>
      <c r="AC98" s="67"/>
      <c r="AD98" s="67"/>
      <c r="AE98" s="67"/>
      <c r="AF98" s="67"/>
      <c r="AG98" s="67"/>
      <c r="AH98" s="67"/>
      <c r="AI98" s="67"/>
      <c r="AJ98" s="67"/>
      <c r="AK98" s="67"/>
      <c r="AL98" s="67"/>
      <c r="AM98" s="67"/>
      <c r="AN98" s="67"/>
      <c r="AO98" s="67"/>
      <c r="AP98" s="67"/>
      <c r="AQ98" s="67"/>
      <c r="AR98" s="67"/>
      <c r="AS98" s="67"/>
    </row>
    <row r="99" spans="1:45" ht="38.25" outlineLevel="1" x14ac:dyDescent="0.25">
      <c r="A99" s="44" t="str">
        <f>IF(AND(D99="",D99=""),"",$D$3&amp;"_"&amp;ROW()-11-COUNTBLANK($D$13:D99))</f>
        <v>VOL_73</v>
      </c>
      <c r="B99" s="90"/>
      <c r="C99" s="46" t="s">
        <v>393</v>
      </c>
      <c r="D99" s="46" t="s">
        <v>387</v>
      </c>
      <c r="E99" s="68" t="s">
        <v>241</v>
      </c>
      <c r="F99" s="68"/>
      <c r="G99" s="68"/>
      <c r="H99" s="64"/>
      <c r="I99" s="64"/>
      <c r="J99" s="64"/>
      <c r="K99" s="64"/>
      <c r="L99" s="64"/>
      <c r="M99" s="64"/>
      <c r="N99" s="64"/>
      <c r="O99" s="64"/>
      <c r="P99" s="64"/>
      <c r="Q99" s="52" t="str">
        <f t="shared" si="2"/>
        <v>PE</v>
      </c>
      <c r="R99" s="69" t="s">
        <v>461</v>
      </c>
      <c r="S99" s="65"/>
      <c r="T99" s="66"/>
      <c r="U99" s="67"/>
      <c r="V99" s="67"/>
      <c r="W99" s="67"/>
      <c r="X99" s="67"/>
      <c r="Y99" s="67"/>
      <c r="Z99" s="67"/>
      <c r="AA99" s="67"/>
      <c r="AB99" s="67"/>
      <c r="AC99" s="67"/>
      <c r="AD99" s="67"/>
      <c r="AE99" s="67"/>
      <c r="AF99" s="67"/>
      <c r="AG99" s="67"/>
      <c r="AH99" s="67"/>
      <c r="AI99" s="67"/>
      <c r="AJ99" s="67"/>
      <c r="AK99" s="67"/>
      <c r="AL99" s="67"/>
      <c r="AM99" s="67"/>
      <c r="AN99" s="67"/>
      <c r="AO99" s="67"/>
      <c r="AP99" s="67"/>
      <c r="AQ99" s="67"/>
      <c r="AR99" s="67"/>
      <c r="AS99" s="67"/>
    </row>
    <row r="100" spans="1:45" ht="18.75" customHeight="1" outlineLevel="1" x14ac:dyDescent="0.25">
      <c r="A100" s="44" t="str">
        <f>IF(AND(D100="",D100=""),"",$D$3&amp;"_"&amp;ROW()-11-COUNTBLANK($D$13:D100))</f>
        <v/>
      </c>
      <c r="B100" s="94" t="s">
        <v>178</v>
      </c>
      <c r="C100" s="95"/>
      <c r="D100" s="95"/>
      <c r="E100" s="95"/>
      <c r="F100" s="95"/>
      <c r="G100" s="96"/>
      <c r="H100" s="64"/>
      <c r="I100" s="64"/>
      <c r="J100" s="64"/>
      <c r="K100" s="64"/>
      <c r="L100" s="64"/>
      <c r="M100" s="64"/>
      <c r="N100" s="64"/>
      <c r="O100" s="64"/>
      <c r="P100" s="64"/>
      <c r="Q100" s="52" t="str">
        <f t="shared" si="2"/>
        <v/>
      </c>
      <c r="R100" s="69"/>
      <c r="S100" s="65"/>
      <c r="T100" s="66"/>
      <c r="U100" s="67"/>
      <c r="V100" s="67"/>
      <c r="W100" s="67"/>
      <c r="X100" s="67"/>
      <c r="Y100" s="67"/>
      <c r="Z100" s="67"/>
      <c r="AA100" s="67"/>
      <c r="AB100" s="67"/>
      <c r="AC100" s="67"/>
      <c r="AD100" s="67"/>
      <c r="AE100" s="67"/>
      <c r="AF100" s="67"/>
      <c r="AG100" s="67"/>
      <c r="AH100" s="67"/>
      <c r="AI100" s="67"/>
      <c r="AJ100" s="67"/>
      <c r="AK100" s="67"/>
      <c r="AL100" s="67"/>
      <c r="AM100" s="67"/>
      <c r="AN100" s="67"/>
      <c r="AO100" s="67"/>
      <c r="AP100" s="67"/>
      <c r="AQ100" s="67"/>
      <c r="AR100" s="67"/>
      <c r="AS100" s="67"/>
    </row>
    <row r="101" spans="1:45" ht="63.75" outlineLevel="1" x14ac:dyDescent="0.25">
      <c r="A101" s="44" t="str">
        <f>IF(AND(D101="",D101=""),"",$D$3&amp;"_"&amp;ROW()-11-COUNTBLANK($D$13:D101))</f>
        <v>VOL_74</v>
      </c>
      <c r="B101" s="88" t="s">
        <v>398</v>
      </c>
      <c r="C101" s="46" t="s">
        <v>399</v>
      </c>
      <c r="D101" s="46" t="s">
        <v>400</v>
      </c>
      <c r="E101" s="68" t="s">
        <v>249</v>
      </c>
      <c r="F101" s="68"/>
      <c r="G101" s="68"/>
      <c r="H101" s="64"/>
      <c r="I101" s="64"/>
      <c r="J101" s="64"/>
      <c r="K101" s="64"/>
      <c r="L101" s="64"/>
      <c r="M101" s="64"/>
      <c r="N101" s="64"/>
      <c r="O101" s="64"/>
      <c r="P101" s="64"/>
      <c r="Q101" s="52" t="str">
        <f t="shared" si="2"/>
        <v>F</v>
      </c>
      <c r="R101" s="69" t="s">
        <v>462</v>
      </c>
      <c r="S101" s="65"/>
      <c r="T101" s="66"/>
      <c r="U101" s="67"/>
      <c r="V101" s="67"/>
      <c r="W101" s="67"/>
      <c r="X101" s="67"/>
      <c r="Y101" s="67"/>
      <c r="Z101" s="67"/>
      <c r="AA101" s="67"/>
      <c r="AB101" s="67"/>
      <c r="AC101" s="67"/>
      <c r="AD101" s="67"/>
      <c r="AE101" s="67"/>
      <c r="AF101" s="67"/>
      <c r="AG101" s="67"/>
      <c r="AH101" s="67"/>
      <c r="AI101" s="67"/>
      <c r="AJ101" s="67"/>
      <c r="AK101" s="67"/>
      <c r="AL101" s="67"/>
      <c r="AM101" s="67"/>
      <c r="AN101" s="67"/>
      <c r="AO101" s="67"/>
      <c r="AP101" s="67"/>
      <c r="AQ101" s="67"/>
      <c r="AR101" s="67"/>
      <c r="AS101" s="67"/>
    </row>
    <row r="102" spans="1:45" ht="38.25" outlineLevel="1" x14ac:dyDescent="0.25">
      <c r="A102" s="44" t="str">
        <f>IF(AND(D102="",D102=""),"",$D$3&amp;"_"&amp;ROW()-11-COUNTBLANK($D$13:D102))</f>
        <v>VOL_75</v>
      </c>
      <c r="B102" s="89"/>
      <c r="C102" s="46" t="s">
        <v>464</v>
      </c>
      <c r="D102" s="46" t="s">
        <v>465</v>
      </c>
      <c r="E102" s="68" t="s">
        <v>249</v>
      </c>
      <c r="F102" s="68"/>
      <c r="G102" s="68"/>
      <c r="H102" s="64"/>
      <c r="I102" s="64"/>
      <c r="J102" s="64"/>
      <c r="K102" s="64"/>
      <c r="L102" s="64"/>
      <c r="M102" s="64"/>
      <c r="N102" s="64"/>
      <c r="O102" s="64"/>
      <c r="P102" s="64"/>
      <c r="Q102" s="52" t="str">
        <f t="shared" si="2"/>
        <v>F</v>
      </c>
      <c r="R102" s="69" t="s">
        <v>462</v>
      </c>
      <c r="S102" s="65"/>
      <c r="T102" s="66"/>
      <c r="U102" s="67"/>
      <c r="V102" s="67"/>
      <c r="W102" s="67"/>
      <c r="X102" s="67"/>
      <c r="Y102" s="67"/>
      <c r="Z102" s="67"/>
      <c r="AA102" s="67"/>
      <c r="AB102" s="67"/>
      <c r="AC102" s="67"/>
      <c r="AD102" s="67"/>
      <c r="AE102" s="67"/>
      <c r="AF102" s="67"/>
      <c r="AG102" s="67"/>
      <c r="AH102" s="67"/>
      <c r="AI102" s="67"/>
      <c r="AJ102" s="67"/>
      <c r="AK102" s="67"/>
      <c r="AL102" s="67"/>
      <c r="AM102" s="67"/>
      <c r="AN102" s="67"/>
      <c r="AO102" s="67"/>
      <c r="AP102" s="67"/>
      <c r="AQ102" s="67"/>
      <c r="AR102" s="67"/>
      <c r="AS102" s="67"/>
    </row>
    <row r="103" spans="1:45" ht="25.5" outlineLevel="1" x14ac:dyDescent="0.25">
      <c r="A103" s="44" t="str">
        <f>IF(AND(D103="",D103=""),"",$D$3&amp;"_"&amp;ROW()-11-COUNTBLANK($D$13:D103))</f>
        <v>VOL_76</v>
      </c>
      <c r="B103" s="90"/>
      <c r="C103" s="46" t="s">
        <v>445</v>
      </c>
      <c r="D103" s="46" t="s">
        <v>444</v>
      </c>
      <c r="E103" s="68" t="s">
        <v>247</v>
      </c>
      <c r="F103" s="68"/>
      <c r="G103" s="68"/>
      <c r="H103" s="64"/>
      <c r="I103" s="64"/>
      <c r="J103" s="64"/>
      <c r="K103" s="64"/>
      <c r="L103" s="64"/>
      <c r="M103" s="64"/>
      <c r="N103" s="64"/>
      <c r="O103" s="64"/>
      <c r="P103" s="64"/>
      <c r="Q103" s="52" t="str">
        <f t="shared" si="2"/>
        <v>P</v>
      </c>
      <c r="R103" s="69"/>
      <c r="S103" s="65"/>
      <c r="T103" s="66"/>
      <c r="U103" s="67"/>
      <c r="V103" s="67"/>
      <c r="W103" s="67"/>
      <c r="X103" s="67"/>
      <c r="Y103" s="67"/>
      <c r="Z103" s="67"/>
      <c r="AA103" s="67"/>
      <c r="AB103" s="67"/>
      <c r="AC103" s="67"/>
      <c r="AD103" s="67"/>
      <c r="AE103" s="67"/>
      <c r="AF103" s="67"/>
      <c r="AG103" s="67"/>
      <c r="AH103" s="67"/>
      <c r="AI103" s="67"/>
      <c r="AJ103" s="67"/>
      <c r="AK103" s="67"/>
      <c r="AL103" s="67"/>
      <c r="AM103" s="67"/>
      <c r="AN103" s="67"/>
      <c r="AO103" s="67"/>
      <c r="AP103" s="67"/>
      <c r="AQ103" s="67"/>
      <c r="AR103" s="67"/>
      <c r="AS103" s="67"/>
    </row>
    <row r="104" spans="1:45" ht="63.75" outlineLevel="1" x14ac:dyDescent="0.25">
      <c r="A104" s="44" t="str">
        <f>IF(AND(D104="",D104=""),"",$D$3&amp;"_"&amp;ROW()-11-COUNTBLANK($D$13:D104))</f>
        <v>VOL_77</v>
      </c>
      <c r="B104" s="88" t="s">
        <v>401</v>
      </c>
      <c r="C104" s="46" t="s">
        <v>402</v>
      </c>
      <c r="D104" s="46" t="s">
        <v>403</v>
      </c>
      <c r="E104" s="68" t="s">
        <v>241</v>
      </c>
      <c r="F104" s="68"/>
      <c r="G104" s="68"/>
      <c r="H104" s="64"/>
      <c r="I104" s="64"/>
      <c r="J104" s="64"/>
      <c r="K104" s="64"/>
      <c r="L104" s="64"/>
      <c r="M104" s="64"/>
      <c r="N104" s="64"/>
      <c r="O104" s="64"/>
      <c r="P104" s="64"/>
      <c r="Q104" s="52" t="str">
        <f t="shared" ref="Q104:Q123" si="3">IF(OR(IF(G104="",IF(F104="",IF(E104="","",E104),F104),G104)="F",IF(J104="",IF(I104="",IF(H104="","",H104),I104),J104)="F",IF(M104="",IF(L104="",IF(K104="","",K104),L104),M104)="F",IF(P104="",IF(O104="",IF(N104="","",N104),O104),P104)="F")=TRUE,"F",IF(OR(IF(G104="",IF(F104="",IF(E104="","",E104),F104),G104)="PE",IF(J104="",IF(I104="",IF(H104="","",H104),I104),J104)="PE",IF(M104="",IF(L104="",IF(K104="","",K104),L104),M104)="PE",IF(P104="",IF(O104="",IF(N104="","",N104),O104),P104)="PE")=TRUE,"PE",IF(AND(IF(G104="",IF(F104="",IF(E104="","",E104),F104),G104)="",IF(J104="",IF(I104="",IF(H104="","",H104),I104),J104)="",IF(M104="",IF(L104="",IF(K104="","",K104),L104),M104)="",IF(P104="",IF(O104="",IF(N104="","",N104),O104),P104)="")=TRUE,"","P")))</f>
        <v>PE</v>
      </c>
      <c r="R104" s="69"/>
      <c r="S104" s="65"/>
      <c r="T104" s="66"/>
      <c r="U104" s="67"/>
      <c r="V104" s="67"/>
      <c r="W104" s="67"/>
      <c r="X104" s="67"/>
      <c r="Y104" s="67"/>
      <c r="Z104" s="67"/>
      <c r="AA104" s="67"/>
      <c r="AB104" s="67"/>
      <c r="AC104" s="67"/>
      <c r="AD104" s="67"/>
      <c r="AE104" s="67"/>
      <c r="AF104" s="67"/>
      <c r="AG104" s="67"/>
      <c r="AH104" s="67"/>
      <c r="AI104" s="67"/>
      <c r="AJ104" s="67"/>
      <c r="AK104" s="67"/>
      <c r="AL104" s="67"/>
      <c r="AM104" s="67"/>
      <c r="AN104" s="67"/>
      <c r="AO104" s="67"/>
      <c r="AP104" s="67"/>
      <c r="AQ104" s="67"/>
      <c r="AR104" s="67"/>
      <c r="AS104" s="67"/>
    </row>
    <row r="105" spans="1:45" ht="38.25" outlineLevel="1" x14ac:dyDescent="0.25">
      <c r="A105" s="44" t="str">
        <f>IF(AND(D105="",D105=""),"",$D$3&amp;"_"&amp;ROW()-11-COUNTBLANK($D$13:D105))</f>
        <v>VOL_78</v>
      </c>
      <c r="B105" s="89"/>
      <c r="C105" s="46" t="s">
        <v>464</v>
      </c>
      <c r="D105" s="46" t="s">
        <v>466</v>
      </c>
      <c r="E105" s="68" t="s">
        <v>241</v>
      </c>
      <c r="F105" s="68"/>
      <c r="G105" s="68"/>
      <c r="H105" s="64"/>
      <c r="I105" s="64"/>
      <c r="J105" s="64"/>
      <c r="K105" s="64"/>
      <c r="L105" s="64"/>
      <c r="M105" s="64"/>
      <c r="N105" s="64"/>
      <c r="O105" s="64"/>
      <c r="P105" s="64"/>
      <c r="Q105" s="52" t="str">
        <f>IF(OR(IF(G105="",IF(F105="",IF(E105="","",E105),F105),G105)="F",IF(J105="",IF(I105="",IF(H105="","",H105),I105),J105)="F",IF(M105="",IF(L105="",IF(K105="","",K105),L105),M105)="F",IF(P105="",IF(O105="",IF(N105="","",N105),O105),P105)="F")=TRUE,"F",IF(OR(IF(G105="",IF(F105="",IF(E105="","",E105),F105),G105)="PE",IF(J105="",IF(I105="",IF(H105="","",H105),I105),J105)="PE",IF(M105="",IF(L105="",IF(K105="","",K105),L105),M105)="PE",IF(P105="",IF(O105="",IF(N105="","",N105),O105),P105)="PE")=TRUE,"PE",IF(AND(IF(G105="",IF(F105="",IF(E105="","",E105),F105),G105)="",IF(J105="",IF(I105="",IF(H105="","",H105),I105),J105)="",IF(M105="",IF(L105="",IF(K105="","",K105),L105),M105)="",IF(P105="",IF(O105="",IF(N105="","",N105),O105),P105)="")=TRUE,"","P")))</f>
        <v>PE</v>
      </c>
      <c r="R105" s="69"/>
      <c r="S105" s="65"/>
      <c r="T105" s="66"/>
      <c r="U105" s="67"/>
      <c r="V105" s="67"/>
      <c r="W105" s="67"/>
      <c r="X105" s="67"/>
      <c r="Y105" s="67"/>
      <c r="Z105" s="67"/>
      <c r="AA105" s="67"/>
      <c r="AB105" s="67"/>
      <c r="AC105" s="67"/>
      <c r="AD105" s="67"/>
      <c r="AE105" s="67"/>
      <c r="AF105" s="67"/>
      <c r="AG105" s="67"/>
      <c r="AH105" s="67"/>
      <c r="AI105" s="67"/>
      <c r="AJ105" s="67"/>
      <c r="AK105" s="67"/>
      <c r="AL105" s="67"/>
      <c r="AM105" s="67"/>
      <c r="AN105" s="67"/>
      <c r="AO105" s="67"/>
      <c r="AP105" s="67"/>
      <c r="AQ105" s="67"/>
      <c r="AR105" s="67"/>
      <c r="AS105" s="67"/>
    </row>
    <row r="106" spans="1:45" ht="25.5" outlineLevel="1" x14ac:dyDescent="0.25">
      <c r="A106" s="44" t="str">
        <f>IF(AND(D106="",D106=""),"",$D$3&amp;"_"&amp;ROW()-11-COUNTBLANK($D$13:D110))</f>
        <v>VOL_79</v>
      </c>
      <c r="B106" s="90"/>
      <c r="C106" s="46" t="s">
        <v>446</v>
      </c>
      <c r="D106" s="46" t="s">
        <v>447</v>
      </c>
      <c r="E106" s="68" t="s">
        <v>247</v>
      </c>
      <c r="F106" s="68"/>
      <c r="G106" s="68"/>
      <c r="H106" s="64"/>
      <c r="I106" s="64"/>
      <c r="J106" s="64"/>
      <c r="K106" s="64"/>
      <c r="L106" s="64"/>
      <c r="M106" s="64"/>
      <c r="N106" s="64"/>
      <c r="O106" s="64"/>
      <c r="P106" s="64"/>
      <c r="Q106" s="52" t="str">
        <f t="shared" si="3"/>
        <v>P</v>
      </c>
      <c r="R106" s="69"/>
      <c r="S106" s="65"/>
      <c r="T106" s="66"/>
      <c r="U106" s="67"/>
      <c r="V106" s="67"/>
      <c r="W106" s="67"/>
      <c r="X106" s="67"/>
      <c r="Y106" s="67"/>
      <c r="Z106" s="67"/>
      <c r="AA106" s="67"/>
      <c r="AB106" s="67"/>
      <c r="AC106" s="67"/>
      <c r="AD106" s="67"/>
      <c r="AE106" s="67"/>
      <c r="AF106" s="67"/>
      <c r="AG106" s="67"/>
      <c r="AH106" s="67"/>
      <c r="AI106" s="67"/>
      <c r="AJ106" s="67"/>
      <c r="AK106" s="67"/>
      <c r="AL106" s="67"/>
      <c r="AM106" s="67"/>
      <c r="AN106" s="67"/>
      <c r="AO106" s="67"/>
      <c r="AP106" s="67"/>
      <c r="AQ106" s="67"/>
      <c r="AR106" s="67"/>
      <c r="AS106" s="67"/>
    </row>
    <row r="107" spans="1:45" ht="63.75" outlineLevel="1" x14ac:dyDescent="0.25">
      <c r="A107" s="44" t="str">
        <f>IF(AND(D107="",D107=""),"",$D$3&amp;"_"&amp;ROW()-11-COUNTBLANK($D$13:D107))</f>
        <v>VOL_80</v>
      </c>
      <c r="B107" s="88" t="s">
        <v>404</v>
      </c>
      <c r="C107" s="46" t="s">
        <v>451</v>
      </c>
      <c r="D107" s="46" t="s">
        <v>405</v>
      </c>
      <c r="E107" s="68" t="s">
        <v>241</v>
      </c>
      <c r="F107" s="68"/>
      <c r="G107" s="68"/>
      <c r="H107" s="64"/>
      <c r="I107" s="64"/>
      <c r="J107" s="64"/>
      <c r="K107" s="64"/>
      <c r="L107" s="64"/>
      <c r="M107" s="64"/>
      <c r="N107" s="64"/>
      <c r="O107" s="64"/>
      <c r="P107" s="64"/>
      <c r="Q107" s="52" t="str">
        <f t="shared" si="3"/>
        <v>PE</v>
      </c>
      <c r="R107" s="69"/>
      <c r="S107" s="65"/>
      <c r="T107" s="66"/>
      <c r="U107" s="67"/>
      <c r="V107" s="67"/>
      <c r="W107" s="67"/>
      <c r="X107" s="67"/>
      <c r="Y107" s="67"/>
      <c r="Z107" s="67"/>
      <c r="AA107" s="67"/>
      <c r="AB107" s="67"/>
      <c r="AC107" s="67"/>
      <c r="AD107" s="67"/>
      <c r="AE107" s="67"/>
      <c r="AF107" s="67"/>
      <c r="AG107" s="67"/>
      <c r="AH107" s="67"/>
      <c r="AI107" s="67"/>
      <c r="AJ107" s="67"/>
      <c r="AK107" s="67"/>
      <c r="AL107" s="67"/>
      <c r="AM107" s="67"/>
      <c r="AN107" s="67"/>
      <c r="AO107" s="67"/>
      <c r="AP107" s="67"/>
      <c r="AQ107" s="67"/>
      <c r="AR107" s="67"/>
      <c r="AS107" s="67"/>
    </row>
    <row r="108" spans="1:45" ht="38.25" outlineLevel="1" x14ac:dyDescent="0.25">
      <c r="A108" s="44" t="str">
        <f>IF(AND(D108="",D108=""),"",$D$3&amp;"_"&amp;ROW()-11-COUNTBLANK($D$13:D108))</f>
        <v>VOL_81</v>
      </c>
      <c r="B108" s="89"/>
      <c r="C108" s="46" t="s">
        <v>464</v>
      </c>
      <c r="D108" s="46" t="s">
        <v>467</v>
      </c>
      <c r="E108" s="68" t="s">
        <v>241</v>
      </c>
      <c r="F108" s="68"/>
      <c r="G108" s="68"/>
      <c r="H108" s="64"/>
      <c r="I108" s="64"/>
      <c r="J108" s="64"/>
      <c r="K108" s="64"/>
      <c r="L108" s="64"/>
      <c r="M108" s="64"/>
      <c r="N108" s="64"/>
      <c r="O108" s="64"/>
      <c r="P108" s="64"/>
      <c r="Q108" s="52" t="str">
        <f>IF(OR(IF(G108="",IF(F108="",IF(E108="","",E108),F108),G108)="F",IF(J108="",IF(I108="",IF(H108="","",H108),I108),J108)="F",IF(M108="",IF(L108="",IF(K108="","",K108),L108),M108)="F",IF(P108="",IF(O108="",IF(N108="","",N108),O108),P108)="F")=TRUE,"F",IF(OR(IF(G108="",IF(F108="",IF(E108="","",E108),F108),G108)="PE",IF(J108="",IF(I108="",IF(H108="","",H108),I108),J108)="PE",IF(M108="",IF(L108="",IF(K108="","",K108),L108),M108)="PE",IF(P108="",IF(O108="",IF(N108="","",N108),O108),P108)="PE")=TRUE,"PE",IF(AND(IF(G108="",IF(F108="",IF(E108="","",E108),F108),G108)="",IF(J108="",IF(I108="",IF(H108="","",H108),I108),J108)="",IF(M108="",IF(L108="",IF(K108="","",K108),L108),M108)="",IF(P108="",IF(O108="",IF(N108="","",N108),O108),P108)="")=TRUE,"","P")))</f>
        <v>PE</v>
      </c>
      <c r="R108" s="69"/>
      <c r="S108" s="65"/>
      <c r="T108" s="66"/>
      <c r="U108" s="67"/>
      <c r="V108" s="67"/>
      <c r="W108" s="67"/>
      <c r="X108" s="67"/>
      <c r="Y108" s="67"/>
      <c r="Z108" s="67"/>
      <c r="AA108" s="67"/>
      <c r="AB108" s="67"/>
      <c r="AC108" s="67"/>
      <c r="AD108" s="67"/>
      <c r="AE108" s="67"/>
      <c r="AF108" s="67"/>
      <c r="AG108" s="67"/>
      <c r="AH108" s="67"/>
      <c r="AI108" s="67"/>
      <c r="AJ108" s="67"/>
      <c r="AK108" s="67"/>
      <c r="AL108" s="67"/>
      <c r="AM108" s="67"/>
      <c r="AN108" s="67"/>
      <c r="AO108" s="67"/>
      <c r="AP108" s="67"/>
      <c r="AQ108" s="67"/>
      <c r="AR108" s="67"/>
      <c r="AS108" s="67"/>
    </row>
    <row r="109" spans="1:45" ht="25.5" outlineLevel="1" x14ac:dyDescent="0.25">
      <c r="A109" s="44" t="str">
        <f>IF(AND(D109="",D109=""),"",$D$3&amp;"_"&amp;ROW()-11-COUNTBLANK($D$13:D114))</f>
        <v>VOL_80</v>
      </c>
      <c r="B109" s="90"/>
      <c r="C109" s="46" t="s">
        <v>448</v>
      </c>
      <c r="D109" s="46" t="s">
        <v>449</v>
      </c>
      <c r="E109" s="68" t="s">
        <v>247</v>
      </c>
      <c r="F109" s="68"/>
      <c r="G109" s="68"/>
      <c r="H109" s="64"/>
      <c r="I109" s="64"/>
      <c r="J109" s="64"/>
      <c r="K109" s="64"/>
      <c r="L109" s="64"/>
      <c r="M109" s="64"/>
      <c r="N109" s="64"/>
      <c r="O109" s="64"/>
      <c r="P109" s="64"/>
      <c r="Q109" s="52" t="str">
        <f t="shared" si="3"/>
        <v>P</v>
      </c>
      <c r="R109" s="69"/>
      <c r="S109" s="65"/>
      <c r="T109" s="66"/>
      <c r="U109" s="67"/>
      <c r="V109" s="67"/>
      <c r="W109" s="67"/>
      <c r="X109" s="67"/>
      <c r="Y109" s="67"/>
      <c r="Z109" s="67"/>
      <c r="AA109" s="67"/>
      <c r="AB109" s="67"/>
      <c r="AC109" s="67"/>
      <c r="AD109" s="67"/>
      <c r="AE109" s="67"/>
      <c r="AF109" s="67"/>
      <c r="AG109" s="67"/>
      <c r="AH109" s="67"/>
      <c r="AI109" s="67"/>
      <c r="AJ109" s="67"/>
      <c r="AK109" s="67"/>
      <c r="AL109" s="67"/>
      <c r="AM109" s="67"/>
      <c r="AN109" s="67"/>
      <c r="AO109" s="67"/>
      <c r="AP109" s="67"/>
      <c r="AQ109" s="67"/>
      <c r="AR109" s="67"/>
      <c r="AS109" s="67"/>
    </row>
    <row r="110" spans="1:45" ht="63.75" outlineLevel="1" x14ac:dyDescent="0.25">
      <c r="A110" s="44" t="str">
        <f>IF(AND(D110="",D110=""),"",$D$3&amp;"_"&amp;ROW()-11-COUNTBLANK($D$13:D110))</f>
        <v>VOL_83</v>
      </c>
      <c r="B110" s="88" t="s">
        <v>406</v>
      </c>
      <c r="C110" s="46" t="s">
        <v>450</v>
      </c>
      <c r="D110" s="46" t="s">
        <v>407</v>
      </c>
      <c r="E110" s="68" t="s">
        <v>241</v>
      </c>
      <c r="F110" s="68"/>
      <c r="G110" s="68"/>
      <c r="H110" s="64"/>
      <c r="I110" s="64"/>
      <c r="J110" s="64"/>
      <c r="K110" s="64"/>
      <c r="L110" s="64"/>
      <c r="M110" s="64"/>
      <c r="N110" s="64"/>
      <c r="O110" s="64"/>
      <c r="P110" s="64"/>
      <c r="Q110" s="52" t="str">
        <f t="shared" si="3"/>
        <v>PE</v>
      </c>
      <c r="R110" s="69"/>
      <c r="S110" s="65"/>
      <c r="T110" s="66"/>
      <c r="U110" s="67"/>
      <c r="V110" s="67"/>
      <c r="W110" s="67"/>
      <c r="X110" s="67"/>
      <c r="Y110" s="67"/>
      <c r="Z110" s="67"/>
      <c r="AA110" s="67"/>
      <c r="AB110" s="67"/>
      <c r="AC110" s="67"/>
      <c r="AD110" s="67"/>
      <c r="AE110" s="67"/>
      <c r="AF110" s="67"/>
      <c r="AG110" s="67"/>
      <c r="AH110" s="67"/>
      <c r="AI110" s="67"/>
      <c r="AJ110" s="67"/>
      <c r="AK110" s="67"/>
      <c r="AL110" s="67"/>
      <c r="AM110" s="67"/>
      <c r="AN110" s="67"/>
      <c r="AO110" s="67"/>
      <c r="AP110" s="67"/>
      <c r="AQ110" s="67"/>
      <c r="AR110" s="67"/>
      <c r="AS110" s="67"/>
    </row>
    <row r="111" spans="1:45" ht="51" outlineLevel="1" x14ac:dyDescent="0.25">
      <c r="A111" s="44" t="str">
        <f>IF(AND(D111="",D111=""),"",$D$3&amp;"_"&amp;ROW()-11-COUNTBLANK($D$13:D111))</f>
        <v>VOL_84</v>
      </c>
      <c r="B111" s="89"/>
      <c r="C111" s="46" t="s">
        <v>464</v>
      </c>
      <c r="D111" s="46" t="s">
        <v>468</v>
      </c>
      <c r="E111" s="68" t="s">
        <v>241</v>
      </c>
      <c r="F111" s="68"/>
      <c r="G111" s="68"/>
      <c r="H111" s="64"/>
      <c r="I111" s="64"/>
      <c r="J111" s="64"/>
      <c r="K111" s="64"/>
      <c r="L111" s="64"/>
      <c r="M111" s="64"/>
      <c r="N111" s="64"/>
      <c r="O111" s="64"/>
      <c r="P111" s="64"/>
      <c r="Q111" s="52" t="str">
        <f>IF(OR(IF(G111="",IF(F111="",IF(E111="","",E111),F111),G111)="F",IF(J111="",IF(I111="",IF(H111="","",H111),I111),J111)="F",IF(M111="",IF(L111="",IF(K111="","",K111),L111),M111)="F",IF(P111="",IF(O111="",IF(N111="","",N111),O111),P111)="F")=TRUE,"F",IF(OR(IF(G111="",IF(F111="",IF(E111="","",E111),F111),G111)="PE",IF(J111="",IF(I111="",IF(H111="","",H111),I111),J111)="PE",IF(M111="",IF(L111="",IF(K111="","",K111),L111),M111)="PE",IF(P111="",IF(O111="",IF(N111="","",N111),O111),P111)="PE")=TRUE,"PE",IF(AND(IF(G111="",IF(F111="",IF(E111="","",E111),F111),G111)="",IF(J111="",IF(I111="",IF(H111="","",H111),I111),J111)="",IF(M111="",IF(L111="",IF(K111="","",K111),L111),M111)="",IF(P111="",IF(O111="",IF(N111="","",N111),O111),P111)="")=TRUE,"","P")))</f>
        <v>PE</v>
      </c>
      <c r="R111" s="69"/>
      <c r="S111" s="65"/>
      <c r="T111" s="66"/>
      <c r="U111" s="67"/>
      <c r="V111" s="67"/>
      <c r="W111" s="67"/>
      <c r="X111" s="67"/>
      <c r="Y111" s="67"/>
      <c r="Z111" s="67"/>
      <c r="AA111" s="67"/>
      <c r="AB111" s="67"/>
      <c r="AC111" s="67"/>
      <c r="AD111" s="67"/>
      <c r="AE111" s="67"/>
      <c r="AF111" s="67"/>
      <c r="AG111" s="67"/>
      <c r="AH111" s="67"/>
      <c r="AI111" s="67"/>
      <c r="AJ111" s="67"/>
      <c r="AK111" s="67"/>
      <c r="AL111" s="67"/>
      <c r="AM111" s="67"/>
      <c r="AN111" s="67"/>
      <c r="AO111" s="67"/>
      <c r="AP111" s="67"/>
      <c r="AQ111" s="67"/>
      <c r="AR111" s="67"/>
      <c r="AS111" s="67"/>
    </row>
    <row r="112" spans="1:45" ht="25.5" outlineLevel="1" x14ac:dyDescent="0.25">
      <c r="A112" s="44" t="str">
        <f>IF(AND(D112="",D112=""),"",$D$3&amp;"_"&amp;ROW()-11-COUNTBLANK($D$13:D116))</f>
        <v>VOL_81</v>
      </c>
      <c r="B112" s="90"/>
      <c r="C112" s="46" t="s">
        <v>452</v>
      </c>
      <c r="D112" s="46" t="s">
        <v>453</v>
      </c>
      <c r="E112" s="68" t="s">
        <v>247</v>
      </c>
      <c r="F112" s="68"/>
      <c r="G112" s="68"/>
      <c r="H112" s="64"/>
      <c r="I112" s="64"/>
      <c r="J112" s="64"/>
      <c r="K112" s="64"/>
      <c r="L112" s="64"/>
      <c r="M112" s="64"/>
      <c r="N112" s="64"/>
      <c r="O112" s="64"/>
      <c r="P112" s="64"/>
      <c r="Q112" s="52" t="str">
        <f t="shared" si="3"/>
        <v>P</v>
      </c>
      <c r="R112" s="69"/>
      <c r="S112" s="65"/>
      <c r="T112" s="66"/>
      <c r="U112" s="67"/>
      <c r="V112" s="67"/>
      <c r="W112" s="67"/>
      <c r="X112" s="67"/>
      <c r="Y112" s="67"/>
      <c r="Z112" s="67"/>
      <c r="AA112" s="67"/>
      <c r="AB112" s="67"/>
      <c r="AC112" s="67"/>
      <c r="AD112" s="67"/>
      <c r="AE112" s="67"/>
      <c r="AF112" s="67"/>
      <c r="AG112" s="67"/>
      <c r="AH112" s="67"/>
      <c r="AI112" s="67"/>
      <c r="AJ112" s="67"/>
      <c r="AK112" s="67"/>
      <c r="AL112" s="67"/>
      <c r="AM112" s="67"/>
      <c r="AN112" s="67"/>
      <c r="AO112" s="67"/>
      <c r="AP112" s="67"/>
      <c r="AQ112" s="67"/>
      <c r="AR112" s="67"/>
      <c r="AS112" s="67"/>
    </row>
    <row r="113" spans="1:45" outlineLevel="1" x14ac:dyDescent="0.25">
      <c r="A113" s="44" t="str">
        <f>IF(AND(D113="",D113=""),"",$D$3&amp;"_"&amp;ROW()-11-COUNTBLANK($D$13:D113))</f>
        <v/>
      </c>
      <c r="B113" s="46"/>
      <c r="C113" s="46"/>
      <c r="D113" s="46"/>
      <c r="E113" s="68"/>
      <c r="F113" s="68"/>
      <c r="G113" s="68"/>
      <c r="H113" s="64"/>
      <c r="I113" s="64"/>
      <c r="J113" s="64"/>
      <c r="K113" s="64"/>
      <c r="L113" s="64"/>
      <c r="M113" s="64"/>
      <c r="N113" s="64"/>
      <c r="O113" s="64"/>
      <c r="P113" s="64"/>
      <c r="Q113" s="52" t="str">
        <f t="shared" si="3"/>
        <v/>
      </c>
      <c r="R113" s="69"/>
      <c r="S113" s="65"/>
      <c r="T113" s="66"/>
      <c r="U113" s="67"/>
      <c r="V113" s="67"/>
      <c r="W113" s="67"/>
      <c r="X113" s="67"/>
      <c r="Y113" s="67"/>
      <c r="Z113" s="67"/>
      <c r="AA113" s="67"/>
      <c r="AB113" s="67"/>
      <c r="AC113" s="67"/>
      <c r="AD113" s="67"/>
      <c r="AE113" s="67"/>
      <c r="AF113" s="67"/>
      <c r="AG113" s="67"/>
      <c r="AH113" s="67"/>
      <c r="AI113" s="67"/>
      <c r="AJ113" s="67"/>
      <c r="AK113" s="67"/>
      <c r="AL113" s="67"/>
      <c r="AM113" s="67"/>
      <c r="AN113" s="67"/>
      <c r="AO113" s="67"/>
      <c r="AP113" s="67"/>
      <c r="AQ113" s="67"/>
      <c r="AR113" s="67"/>
      <c r="AS113" s="67"/>
    </row>
    <row r="114" spans="1:45" outlineLevel="1" x14ac:dyDescent="0.25">
      <c r="A114" s="44" t="str">
        <f>IF(AND(D114="",D114=""),"",$D$3&amp;"_"&amp;ROW()-11-COUNTBLANK($D$13:D114))</f>
        <v/>
      </c>
      <c r="B114" s="46"/>
      <c r="C114" s="46"/>
      <c r="D114" s="46"/>
      <c r="E114" s="68"/>
      <c r="F114" s="68"/>
      <c r="G114" s="68"/>
      <c r="H114" s="64"/>
      <c r="I114" s="64"/>
      <c r="J114" s="64"/>
      <c r="K114" s="64"/>
      <c r="L114" s="64"/>
      <c r="M114" s="64"/>
      <c r="N114" s="64"/>
      <c r="O114" s="64"/>
      <c r="P114" s="64"/>
      <c r="Q114" s="52" t="str">
        <f t="shared" si="3"/>
        <v/>
      </c>
      <c r="R114" s="69"/>
      <c r="S114" s="65"/>
      <c r="T114" s="66"/>
      <c r="U114" s="67"/>
      <c r="V114" s="67"/>
      <c r="W114" s="67"/>
      <c r="X114" s="67"/>
      <c r="Y114" s="67"/>
      <c r="Z114" s="67"/>
      <c r="AA114" s="67"/>
      <c r="AB114" s="67"/>
      <c r="AC114" s="67"/>
      <c r="AD114" s="67"/>
      <c r="AE114" s="67"/>
      <c r="AF114" s="67"/>
      <c r="AG114" s="67"/>
      <c r="AH114" s="67"/>
      <c r="AI114" s="67"/>
      <c r="AJ114" s="67"/>
      <c r="AK114" s="67"/>
      <c r="AL114" s="67"/>
      <c r="AM114" s="67"/>
      <c r="AN114" s="67"/>
      <c r="AO114" s="67"/>
      <c r="AP114" s="67"/>
      <c r="AQ114" s="67"/>
      <c r="AR114" s="67"/>
      <c r="AS114" s="67"/>
    </row>
    <row r="115" spans="1:45" outlineLevel="1" x14ac:dyDescent="0.25">
      <c r="A115" s="44" t="str">
        <f>IF(AND(D115="",D115=""),"",$D$3&amp;"_"&amp;ROW()-11-COUNTBLANK($D$13:D115))</f>
        <v/>
      </c>
      <c r="B115" s="45"/>
      <c r="C115" s="46"/>
      <c r="D115" s="46"/>
      <c r="E115" s="68"/>
      <c r="F115" s="68"/>
      <c r="G115" s="68"/>
      <c r="H115" s="64"/>
      <c r="I115" s="64"/>
      <c r="J115" s="64"/>
      <c r="K115" s="64"/>
      <c r="L115" s="64"/>
      <c r="M115" s="64"/>
      <c r="N115" s="64"/>
      <c r="O115" s="64"/>
      <c r="P115" s="64"/>
      <c r="Q115" s="52" t="str">
        <f t="shared" si="3"/>
        <v/>
      </c>
      <c r="R115" s="69"/>
      <c r="S115" s="65"/>
      <c r="T115" s="66"/>
      <c r="U115" s="67"/>
      <c r="V115" s="67"/>
      <c r="W115" s="67"/>
      <c r="X115" s="67"/>
      <c r="Y115" s="67"/>
      <c r="Z115" s="67"/>
      <c r="AA115" s="67"/>
      <c r="AB115" s="67"/>
      <c r="AC115" s="67"/>
      <c r="AD115" s="67"/>
      <c r="AE115" s="67"/>
      <c r="AF115" s="67"/>
      <c r="AG115" s="67"/>
      <c r="AH115" s="67"/>
      <c r="AI115" s="67"/>
      <c r="AJ115" s="67"/>
      <c r="AK115" s="67"/>
      <c r="AL115" s="67"/>
      <c r="AM115" s="67"/>
      <c r="AN115" s="67"/>
      <c r="AO115" s="67"/>
      <c r="AP115" s="67"/>
      <c r="AQ115" s="67"/>
      <c r="AR115" s="67"/>
      <c r="AS115" s="67"/>
    </row>
    <row r="116" spans="1:45" outlineLevel="1" x14ac:dyDescent="0.25">
      <c r="A116" s="44" t="str">
        <f>IF(AND(D116="",D116=""),"",$D$3&amp;"_"&amp;ROW()-11-COUNTBLANK($D$13:D116))</f>
        <v/>
      </c>
      <c r="B116" s="45"/>
      <c r="C116" s="46"/>
      <c r="D116" s="46"/>
      <c r="E116" s="68"/>
      <c r="F116" s="68"/>
      <c r="G116" s="68"/>
      <c r="H116" s="64"/>
      <c r="I116" s="64"/>
      <c r="J116" s="64"/>
      <c r="K116" s="64"/>
      <c r="L116" s="64"/>
      <c r="M116" s="64"/>
      <c r="N116" s="64"/>
      <c r="O116" s="64"/>
      <c r="P116" s="64"/>
      <c r="Q116" s="52" t="str">
        <f t="shared" si="3"/>
        <v/>
      </c>
      <c r="R116" s="69"/>
      <c r="S116" s="65"/>
      <c r="T116" s="66"/>
      <c r="U116" s="67"/>
      <c r="V116" s="67"/>
      <c r="W116" s="67"/>
      <c r="X116" s="67"/>
      <c r="Y116" s="67"/>
      <c r="Z116" s="67"/>
      <c r="AA116" s="67"/>
      <c r="AB116" s="67"/>
      <c r="AC116" s="67"/>
      <c r="AD116" s="67"/>
      <c r="AE116" s="67"/>
      <c r="AF116" s="67"/>
      <c r="AG116" s="67"/>
      <c r="AH116" s="67"/>
      <c r="AI116" s="67"/>
      <c r="AJ116" s="67"/>
      <c r="AK116" s="67"/>
      <c r="AL116" s="67"/>
      <c r="AM116" s="67"/>
      <c r="AN116" s="67"/>
      <c r="AO116" s="67"/>
      <c r="AP116" s="67"/>
      <c r="AQ116" s="67"/>
      <c r="AR116" s="67"/>
      <c r="AS116" s="67"/>
    </row>
    <row r="117" spans="1:45" outlineLevel="1" x14ac:dyDescent="0.25">
      <c r="A117" s="44" t="str">
        <f>IF(AND(D117="",D117=""),"",$D$3&amp;"_"&amp;ROW()-11-COUNTBLANK($D$13:D117))</f>
        <v/>
      </c>
      <c r="B117" s="45"/>
      <c r="C117" s="46"/>
      <c r="D117" s="46"/>
      <c r="E117" s="68"/>
      <c r="F117" s="68"/>
      <c r="G117" s="68"/>
      <c r="H117" s="64"/>
      <c r="I117" s="64"/>
      <c r="J117" s="64"/>
      <c r="K117" s="64"/>
      <c r="L117" s="64"/>
      <c r="M117" s="64"/>
      <c r="N117" s="64"/>
      <c r="O117" s="64"/>
      <c r="P117" s="64"/>
      <c r="Q117" s="52" t="str">
        <f t="shared" si="3"/>
        <v/>
      </c>
      <c r="R117" s="69"/>
      <c r="S117" s="65"/>
      <c r="T117" s="66"/>
      <c r="U117" s="67"/>
      <c r="V117" s="67"/>
      <c r="W117" s="67"/>
      <c r="X117" s="67"/>
      <c r="Y117" s="67"/>
      <c r="Z117" s="67"/>
      <c r="AA117" s="67"/>
      <c r="AB117" s="67"/>
      <c r="AC117" s="67"/>
      <c r="AD117" s="67"/>
      <c r="AE117" s="67"/>
      <c r="AF117" s="67"/>
      <c r="AG117" s="67"/>
      <c r="AH117" s="67"/>
      <c r="AI117" s="67"/>
      <c r="AJ117" s="67"/>
      <c r="AK117" s="67"/>
      <c r="AL117" s="67"/>
      <c r="AM117" s="67"/>
      <c r="AN117" s="67"/>
      <c r="AO117" s="67"/>
      <c r="AP117" s="67"/>
      <c r="AQ117" s="67"/>
      <c r="AR117" s="67"/>
      <c r="AS117" s="67"/>
    </row>
    <row r="118" spans="1:45" outlineLevel="1" x14ac:dyDescent="0.25">
      <c r="A118" s="44" t="str">
        <f>IF(AND(D118="",D118=""),"",$D$3&amp;"_"&amp;ROW()-11-COUNTBLANK($D$13:D118))</f>
        <v/>
      </c>
      <c r="B118" s="46"/>
      <c r="C118" s="46"/>
      <c r="D118" s="46"/>
      <c r="E118" s="68"/>
      <c r="F118" s="68"/>
      <c r="G118" s="68"/>
      <c r="H118" s="64"/>
      <c r="I118" s="64"/>
      <c r="J118" s="64"/>
      <c r="K118" s="64"/>
      <c r="L118" s="64"/>
      <c r="M118" s="64"/>
      <c r="N118" s="64"/>
      <c r="O118" s="64"/>
      <c r="P118" s="64"/>
      <c r="Q118" s="52" t="str">
        <f t="shared" si="3"/>
        <v/>
      </c>
      <c r="R118" s="69"/>
      <c r="S118" s="65"/>
      <c r="T118" s="66"/>
      <c r="U118" s="67"/>
      <c r="V118" s="67"/>
      <c r="W118" s="67"/>
      <c r="X118" s="67"/>
      <c r="Y118" s="67"/>
      <c r="Z118" s="67"/>
      <c r="AA118" s="67"/>
      <c r="AB118" s="67"/>
      <c r="AC118" s="67"/>
      <c r="AD118" s="67"/>
      <c r="AE118" s="67"/>
      <c r="AF118" s="67"/>
      <c r="AG118" s="67"/>
      <c r="AH118" s="67"/>
      <c r="AI118" s="67"/>
      <c r="AJ118" s="67"/>
      <c r="AK118" s="67"/>
      <c r="AL118" s="67"/>
      <c r="AM118" s="67"/>
      <c r="AN118" s="67"/>
      <c r="AO118" s="67"/>
      <c r="AP118" s="67"/>
      <c r="AQ118" s="67"/>
      <c r="AR118" s="67"/>
      <c r="AS118" s="67"/>
    </row>
    <row r="119" spans="1:45" outlineLevel="1" x14ac:dyDescent="0.25">
      <c r="A119" s="44" t="str">
        <f>IF(AND(D119="",D119=""),"",$D$3&amp;"_"&amp;ROW()-11-COUNTBLANK($D$13:D119))</f>
        <v/>
      </c>
      <c r="B119" s="46"/>
      <c r="C119" s="46"/>
      <c r="D119" s="46"/>
      <c r="E119" s="68"/>
      <c r="F119" s="68"/>
      <c r="G119" s="68"/>
      <c r="H119" s="64"/>
      <c r="I119" s="64"/>
      <c r="J119" s="64"/>
      <c r="K119" s="64"/>
      <c r="L119" s="64"/>
      <c r="M119" s="64"/>
      <c r="N119" s="64"/>
      <c r="O119" s="64"/>
      <c r="P119" s="64"/>
      <c r="Q119" s="52" t="str">
        <f t="shared" si="3"/>
        <v/>
      </c>
      <c r="R119" s="69"/>
      <c r="S119" s="65"/>
      <c r="T119" s="66"/>
      <c r="U119" s="67"/>
      <c r="V119" s="67"/>
      <c r="W119" s="67"/>
      <c r="X119" s="67"/>
      <c r="Y119" s="67"/>
      <c r="Z119" s="67"/>
      <c r="AA119" s="67"/>
      <c r="AB119" s="67"/>
      <c r="AC119" s="67"/>
      <c r="AD119" s="67"/>
      <c r="AE119" s="67"/>
      <c r="AF119" s="67"/>
      <c r="AG119" s="67"/>
      <c r="AH119" s="67"/>
      <c r="AI119" s="67"/>
      <c r="AJ119" s="67"/>
      <c r="AK119" s="67"/>
      <c r="AL119" s="67"/>
      <c r="AM119" s="67"/>
      <c r="AN119" s="67"/>
      <c r="AO119" s="67"/>
      <c r="AP119" s="67"/>
      <c r="AQ119" s="67"/>
      <c r="AR119" s="67"/>
      <c r="AS119" s="67"/>
    </row>
    <row r="120" spans="1:45" outlineLevel="1" x14ac:dyDescent="0.25">
      <c r="A120" s="44" t="str">
        <f>IF(AND(D120="",D120=""),"",$D$3&amp;"_"&amp;ROW()-11-COUNTBLANK($D$13:D120))</f>
        <v/>
      </c>
      <c r="B120" s="45"/>
      <c r="C120" s="46"/>
      <c r="D120" s="46"/>
      <c r="E120" s="68"/>
      <c r="F120" s="68"/>
      <c r="G120" s="68"/>
      <c r="H120" s="64"/>
      <c r="I120" s="64"/>
      <c r="J120" s="64"/>
      <c r="K120" s="64"/>
      <c r="L120" s="64"/>
      <c r="M120" s="64"/>
      <c r="N120" s="64"/>
      <c r="O120" s="64"/>
      <c r="P120" s="64"/>
      <c r="Q120" s="52" t="str">
        <f t="shared" si="3"/>
        <v/>
      </c>
      <c r="R120" s="69"/>
      <c r="S120" s="65"/>
      <c r="T120" s="66"/>
      <c r="U120" s="67"/>
      <c r="V120" s="67"/>
      <c r="W120" s="67"/>
      <c r="X120" s="67"/>
      <c r="Y120" s="67"/>
      <c r="Z120" s="67"/>
      <c r="AA120" s="67"/>
      <c r="AB120" s="67"/>
      <c r="AC120" s="67"/>
      <c r="AD120" s="67"/>
      <c r="AE120" s="67"/>
      <c r="AF120" s="67"/>
      <c r="AG120" s="67"/>
      <c r="AH120" s="67"/>
      <c r="AI120" s="67"/>
      <c r="AJ120" s="67"/>
      <c r="AK120" s="67"/>
      <c r="AL120" s="67"/>
      <c r="AM120" s="67"/>
      <c r="AN120" s="67"/>
      <c r="AO120" s="67"/>
      <c r="AP120" s="67"/>
      <c r="AQ120" s="67"/>
      <c r="AR120" s="67"/>
      <c r="AS120" s="67"/>
    </row>
    <row r="121" spans="1:45" outlineLevel="1" x14ac:dyDescent="0.25">
      <c r="A121" s="44" t="str">
        <f>IF(AND(D121="",D121=""),"",$D$3&amp;"_"&amp;ROW()-11-COUNTBLANK($D$13:D121))</f>
        <v/>
      </c>
      <c r="B121" s="45"/>
      <c r="C121" s="46"/>
      <c r="D121" s="46"/>
      <c r="E121" s="68"/>
      <c r="F121" s="68"/>
      <c r="G121" s="68"/>
      <c r="H121" s="64"/>
      <c r="I121" s="64"/>
      <c r="J121" s="64"/>
      <c r="K121" s="64"/>
      <c r="L121" s="64"/>
      <c r="M121" s="64"/>
      <c r="N121" s="64"/>
      <c r="O121" s="64"/>
      <c r="P121" s="64"/>
      <c r="Q121" s="52" t="str">
        <f t="shared" si="3"/>
        <v/>
      </c>
      <c r="R121" s="69"/>
      <c r="S121" s="65"/>
      <c r="T121" s="66"/>
      <c r="U121" s="67"/>
      <c r="V121" s="67"/>
      <c r="W121" s="67"/>
      <c r="X121" s="67"/>
      <c r="Y121" s="67"/>
      <c r="Z121" s="67"/>
      <c r="AA121" s="67"/>
      <c r="AB121" s="67"/>
      <c r="AC121" s="67"/>
      <c r="AD121" s="67"/>
      <c r="AE121" s="67"/>
      <c r="AF121" s="67"/>
      <c r="AG121" s="67"/>
      <c r="AH121" s="67"/>
      <c r="AI121" s="67"/>
      <c r="AJ121" s="67"/>
      <c r="AK121" s="67"/>
      <c r="AL121" s="67"/>
      <c r="AM121" s="67"/>
      <c r="AN121" s="67"/>
      <c r="AO121" s="67"/>
      <c r="AP121" s="67"/>
      <c r="AQ121" s="67"/>
      <c r="AR121" s="67"/>
      <c r="AS121" s="67"/>
    </row>
    <row r="122" spans="1:45" outlineLevel="1" x14ac:dyDescent="0.25">
      <c r="A122" s="44" t="str">
        <f>IF(AND(D122="",D122=""),"",$D$3&amp;"_"&amp;ROW()-11-COUNTBLANK($D$13:D122))</f>
        <v/>
      </c>
      <c r="B122" s="45"/>
      <c r="C122" s="46"/>
      <c r="D122" s="46"/>
      <c r="E122" s="68"/>
      <c r="F122" s="68"/>
      <c r="G122" s="68"/>
      <c r="H122" s="64"/>
      <c r="I122" s="64"/>
      <c r="J122" s="64"/>
      <c r="K122" s="64"/>
      <c r="L122" s="64"/>
      <c r="M122" s="64"/>
      <c r="N122" s="64"/>
      <c r="O122" s="64"/>
      <c r="P122" s="64"/>
      <c r="Q122" s="52" t="str">
        <f t="shared" si="3"/>
        <v/>
      </c>
      <c r="R122" s="69"/>
      <c r="S122" s="65"/>
      <c r="T122" s="66"/>
      <c r="U122" s="67"/>
      <c r="V122" s="67"/>
      <c r="W122" s="67"/>
      <c r="X122" s="67"/>
      <c r="Y122" s="67"/>
      <c r="Z122" s="67"/>
      <c r="AA122" s="67"/>
      <c r="AB122" s="67"/>
      <c r="AC122" s="67"/>
      <c r="AD122" s="67"/>
      <c r="AE122" s="67"/>
      <c r="AF122" s="67"/>
      <c r="AG122" s="67"/>
      <c r="AH122" s="67"/>
      <c r="AI122" s="67"/>
      <c r="AJ122" s="67"/>
      <c r="AK122" s="67"/>
      <c r="AL122" s="67"/>
      <c r="AM122" s="67"/>
      <c r="AN122" s="67"/>
      <c r="AO122" s="67"/>
      <c r="AP122" s="67"/>
      <c r="AQ122" s="67"/>
      <c r="AR122" s="67"/>
      <c r="AS122" s="67"/>
    </row>
    <row r="123" spans="1:45" outlineLevel="1" x14ac:dyDescent="0.25">
      <c r="A123" s="44" t="str">
        <f>IF(AND(D123="",D123=""),"",$D$3&amp;"_"&amp;ROW()-11-COUNTBLANK($D$13:D123))</f>
        <v/>
      </c>
      <c r="B123" s="46"/>
      <c r="C123" s="46"/>
      <c r="D123" s="46"/>
      <c r="E123" s="68"/>
      <c r="F123" s="68"/>
      <c r="G123" s="68"/>
      <c r="H123" s="64"/>
      <c r="I123" s="64"/>
      <c r="J123" s="64"/>
      <c r="K123" s="64"/>
      <c r="L123" s="64"/>
      <c r="M123" s="64"/>
      <c r="N123" s="64"/>
      <c r="O123" s="64"/>
      <c r="P123" s="64"/>
      <c r="Q123" s="52" t="str">
        <f t="shared" si="3"/>
        <v/>
      </c>
      <c r="R123" s="69"/>
      <c r="S123" s="65"/>
      <c r="T123" s="66"/>
      <c r="U123" s="67"/>
      <c r="V123" s="67"/>
      <c r="W123" s="67"/>
      <c r="X123" s="67"/>
      <c r="Y123" s="67"/>
      <c r="Z123" s="67"/>
      <c r="AA123" s="67"/>
      <c r="AB123" s="67"/>
      <c r="AC123" s="67"/>
      <c r="AD123" s="67"/>
      <c r="AE123" s="67"/>
      <c r="AF123" s="67"/>
      <c r="AG123" s="67"/>
      <c r="AH123" s="67"/>
      <c r="AI123" s="67"/>
      <c r="AJ123" s="67"/>
      <c r="AK123" s="67"/>
      <c r="AL123" s="67"/>
      <c r="AM123" s="67"/>
      <c r="AN123" s="67"/>
      <c r="AO123" s="67"/>
      <c r="AP123" s="67"/>
      <c r="AQ123" s="67"/>
      <c r="AR123" s="67"/>
      <c r="AS123" s="67"/>
    </row>
  </sheetData>
  <mergeCells count="47">
    <mergeCell ref="B14:G14"/>
    <mergeCell ref="C1:D1"/>
    <mergeCell ref="A10:A11"/>
    <mergeCell ref="B10:B11"/>
    <mergeCell ref="C10:C11"/>
    <mergeCell ref="D10:D11"/>
    <mergeCell ref="E10:G10"/>
    <mergeCell ref="H10:J10"/>
    <mergeCell ref="K10:M10"/>
    <mergeCell ref="Q10:Q11"/>
    <mergeCell ref="R10:R11"/>
    <mergeCell ref="S10:S11"/>
    <mergeCell ref="B15:B16"/>
    <mergeCell ref="B19:B20"/>
    <mergeCell ref="B21:G21"/>
    <mergeCell ref="B24:B25"/>
    <mergeCell ref="B26:B27"/>
    <mergeCell ref="B22:B23"/>
    <mergeCell ref="B39:B40"/>
    <mergeCell ref="B41:B43"/>
    <mergeCell ref="B81:B85"/>
    <mergeCell ref="B56:G56"/>
    <mergeCell ref="B72:G72"/>
    <mergeCell ref="B73:B75"/>
    <mergeCell ref="C81:C82"/>
    <mergeCell ref="B69:B70"/>
    <mergeCell ref="C69:C70"/>
    <mergeCell ref="B76:B80"/>
    <mergeCell ref="B28:B31"/>
    <mergeCell ref="B32:G32"/>
    <mergeCell ref="B33:B34"/>
    <mergeCell ref="B35:B37"/>
    <mergeCell ref="B38:G38"/>
    <mergeCell ref="B110:B112"/>
    <mergeCell ref="B63:G63"/>
    <mergeCell ref="B57:G57"/>
    <mergeCell ref="B44:G44"/>
    <mergeCell ref="B45:B48"/>
    <mergeCell ref="B49:B53"/>
    <mergeCell ref="B101:B103"/>
    <mergeCell ref="B104:B106"/>
    <mergeCell ref="B107:B109"/>
    <mergeCell ref="C76:C77"/>
    <mergeCell ref="B88:G88"/>
    <mergeCell ref="B100:G100"/>
    <mergeCell ref="B90:B93"/>
    <mergeCell ref="B96:B99"/>
  </mergeCells>
  <conditionalFormatting sqref="Q1:Q10 U12:AG12 E1:G13 H1:P20 H21:Q21 U14:AG21 E15:G21 Q12:Q20 F29:Q29 E29:E31 E169:Q62149 U34:AG37 E34:Q37 U43:AG43 H43:Q43 E72:Q75 U72:AG75 E24:Q28 U24:AG29 H86:Q88 U86:AG88 U119:AG123 U92:AG93 U98:AG100 E100:Q100 E54:Q56 U54:AG62 U49:AG49 F92:Q93 U106:AG107 U110:AG110 F98:Q99 E58:Q62 H57:Q57">
    <cfRule type="cellIs" priority="196" stopIfTrue="1" operator="equal">
      <formula>"P"</formula>
    </cfRule>
    <cfRule type="cellIs" dxfId="123" priority="197" stopIfTrue="1" operator="equal">
      <formula>"F"</formula>
    </cfRule>
    <cfRule type="cellIs" dxfId="122" priority="198" stopIfTrue="1" operator="equal">
      <formula>"PE"</formula>
    </cfRule>
  </conditionalFormatting>
  <conditionalFormatting sqref="U30:AG31 F30:Q31">
    <cfRule type="cellIs" priority="193" stopIfTrue="1" operator="equal">
      <formula>"P"</formula>
    </cfRule>
    <cfRule type="cellIs" dxfId="121" priority="194" stopIfTrue="1" operator="equal">
      <formula>"F"</formula>
    </cfRule>
    <cfRule type="cellIs" dxfId="120" priority="195" stopIfTrue="1" operator="equal">
      <formula>"PE"</formula>
    </cfRule>
  </conditionalFormatting>
  <conditionalFormatting sqref="U32:AG32 E32:Q32">
    <cfRule type="cellIs" priority="190" stopIfTrue="1" operator="equal">
      <formula>"P"</formula>
    </cfRule>
    <cfRule type="cellIs" dxfId="119" priority="191" stopIfTrue="1" operator="equal">
      <formula>"F"</formula>
    </cfRule>
    <cfRule type="cellIs" dxfId="118" priority="192" stopIfTrue="1" operator="equal">
      <formula>"PE"</formula>
    </cfRule>
  </conditionalFormatting>
  <conditionalFormatting sqref="E33:Q33 U33:AG33">
    <cfRule type="cellIs" priority="187" stopIfTrue="1" operator="equal">
      <formula>"P"</formula>
    </cfRule>
    <cfRule type="cellIs" dxfId="117" priority="188" stopIfTrue="1" operator="equal">
      <formula>"F"</formula>
    </cfRule>
    <cfRule type="cellIs" dxfId="116" priority="189" stopIfTrue="1" operator="equal">
      <formula>"PE"</formula>
    </cfRule>
  </conditionalFormatting>
  <conditionalFormatting sqref="U38:AG38 E38:Q38">
    <cfRule type="cellIs" priority="184" stopIfTrue="1" operator="equal">
      <formula>"P"</formula>
    </cfRule>
    <cfRule type="cellIs" dxfId="115" priority="185" stopIfTrue="1" operator="equal">
      <formula>"F"</formula>
    </cfRule>
    <cfRule type="cellIs" dxfId="114" priority="186" stopIfTrue="1" operator="equal">
      <formula>"PE"</formula>
    </cfRule>
  </conditionalFormatting>
  <conditionalFormatting sqref="E39:Q40 U39:AG42 H41:Q42">
    <cfRule type="cellIs" priority="181" stopIfTrue="1" operator="equal">
      <formula>"P"</formula>
    </cfRule>
    <cfRule type="cellIs" dxfId="113" priority="182" stopIfTrue="1" operator="equal">
      <formula>"F"</formula>
    </cfRule>
    <cfRule type="cellIs" dxfId="112" priority="183" stopIfTrue="1" operator="equal">
      <formula>"PE"</formula>
    </cfRule>
  </conditionalFormatting>
  <conditionalFormatting sqref="E41:G43">
    <cfRule type="cellIs" priority="178" stopIfTrue="1" operator="equal">
      <formula>"P"</formula>
    </cfRule>
    <cfRule type="cellIs" dxfId="111" priority="179" stopIfTrue="1" operator="equal">
      <formula>"F"</formula>
    </cfRule>
    <cfRule type="cellIs" dxfId="110" priority="180" stopIfTrue="1" operator="equal">
      <formula>"PE"</formula>
    </cfRule>
  </conditionalFormatting>
  <conditionalFormatting sqref="U81:AG81 E81:Q81 F84:Q85 U84:AG85 E82:E85">
    <cfRule type="cellIs" priority="175" stopIfTrue="1" operator="equal">
      <formula>"P"</formula>
    </cfRule>
    <cfRule type="cellIs" dxfId="109" priority="176" stopIfTrue="1" operator="equal">
      <formula>"F"</formula>
    </cfRule>
    <cfRule type="cellIs" dxfId="108" priority="177" stopIfTrue="1" operator="equal">
      <formula>"PE"</formula>
    </cfRule>
  </conditionalFormatting>
  <conditionalFormatting sqref="U63:AG65 E64:Q65 E68:Q68 U68:AG68 U70:AG71 E70:Q71 H63:Q63">
    <cfRule type="cellIs" priority="172" stopIfTrue="1" operator="equal">
      <formula>"P"</formula>
    </cfRule>
    <cfRule type="cellIs" dxfId="107" priority="173" stopIfTrue="1" operator="equal">
      <formula>"F"</formula>
    </cfRule>
    <cfRule type="cellIs" dxfId="106" priority="174" stopIfTrue="1" operator="equal">
      <formula>"PE"</formula>
    </cfRule>
  </conditionalFormatting>
  <conditionalFormatting sqref="U66:AG66 E66:Q66">
    <cfRule type="cellIs" priority="169" stopIfTrue="1" operator="equal">
      <formula>"P"</formula>
    </cfRule>
    <cfRule type="cellIs" dxfId="105" priority="170" stopIfTrue="1" operator="equal">
      <formula>"F"</formula>
    </cfRule>
    <cfRule type="cellIs" dxfId="104" priority="171" stopIfTrue="1" operator="equal">
      <formula>"PE"</formula>
    </cfRule>
  </conditionalFormatting>
  <conditionalFormatting sqref="U83:AG83 F83:Q83">
    <cfRule type="cellIs" priority="166" stopIfTrue="1" operator="equal">
      <formula>"P"</formula>
    </cfRule>
    <cfRule type="cellIs" dxfId="103" priority="167" stopIfTrue="1" operator="equal">
      <formula>"F"</formula>
    </cfRule>
    <cfRule type="cellIs" dxfId="102" priority="168" stopIfTrue="1" operator="equal">
      <formula>"PE"</formula>
    </cfRule>
  </conditionalFormatting>
  <conditionalFormatting sqref="U82:AG82 F82:Q82">
    <cfRule type="cellIs" priority="163" stopIfTrue="1" operator="equal">
      <formula>"P"</formula>
    </cfRule>
    <cfRule type="cellIs" dxfId="101" priority="164" stopIfTrue="1" operator="equal">
      <formula>"F"</formula>
    </cfRule>
    <cfRule type="cellIs" dxfId="100" priority="165" stopIfTrue="1" operator="equal">
      <formula>"PE"</formula>
    </cfRule>
  </conditionalFormatting>
  <conditionalFormatting sqref="E67:Q67 U67:AG67">
    <cfRule type="cellIs" priority="160" stopIfTrue="1" operator="equal">
      <formula>"P"</formula>
    </cfRule>
    <cfRule type="cellIs" dxfId="99" priority="161" stopIfTrue="1" operator="equal">
      <formula>"F"</formula>
    </cfRule>
    <cfRule type="cellIs" dxfId="98" priority="162" stopIfTrue="1" operator="equal">
      <formula>"PE"</formula>
    </cfRule>
  </conditionalFormatting>
  <conditionalFormatting sqref="U69:AG69 E69:Q69">
    <cfRule type="cellIs" priority="157" stopIfTrue="1" operator="equal">
      <formula>"P"</formula>
    </cfRule>
    <cfRule type="cellIs" dxfId="97" priority="158" stopIfTrue="1" operator="equal">
      <formula>"F"</formula>
    </cfRule>
    <cfRule type="cellIs" dxfId="96" priority="159" stopIfTrue="1" operator="equal">
      <formula>"PE"</formula>
    </cfRule>
  </conditionalFormatting>
  <conditionalFormatting sqref="U22:AG23 E22:Q23">
    <cfRule type="cellIs" priority="154" stopIfTrue="1" operator="equal">
      <formula>"P"</formula>
    </cfRule>
    <cfRule type="cellIs" dxfId="95" priority="155" stopIfTrue="1" operator="equal">
      <formula>"F"</formula>
    </cfRule>
    <cfRule type="cellIs" dxfId="94" priority="156" stopIfTrue="1" operator="equal">
      <formula>"PE"</formula>
    </cfRule>
  </conditionalFormatting>
  <conditionalFormatting sqref="U76:AG76 E76:Q76 E79:Q80 U79:AG80">
    <cfRule type="cellIs" priority="151" stopIfTrue="1" operator="equal">
      <formula>"P"</formula>
    </cfRule>
    <cfRule type="cellIs" dxfId="93" priority="152" stopIfTrue="1" operator="equal">
      <formula>"F"</formula>
    </cfRule>
    <cfRule type="cellIs" dxfId="92" priority="153" stopIfTrue="1" operator="equal">
      <formula>"PE"</formula>
    </cfRule>
  </conditionalFormatting>
  <conditionalFormatting sqref="U78:AG78 E78:Q78">
    <cfRule type="cellIs" priority="148" stopIfTrue="1" operator="equal">
      <formula>"P"</formula>
    </cfRule>
    <cfRule type="cellIs" dxfId="91" priority="149" stopIfTrue="1" operator="equal">
      <formula>"F"</formula>
    </cfRule>
    <cfRule type="cellIs" dxfId="90" priority="150" stopIfTrue="1" operator="equal">
      <formula>"PE"</formula>
    </cfRule>
  </conditionalFormatting>
  <conditionalFormatting sqref="U77:AG77 E77:Q77">
    <cfRule type="cellIs" priority="145" stopIfTrue="1" operator="equal">
      <formula>"P"</formula>
    </cfRule>
    <cfRule type="cellIs" dxfId="89" priority="146" stopIfTrue="1" operator="equal">
      <formula>"F"</formula>
    </cfRule>
    <cfRule type="cellIs" dxfId="88" priority="147" stopIfTrue="1" operator="equal">
      <formula>"PE"</formula>
    </cfRule>
  </conditionalFormatting>
  <conditionalFormatting sqref="E86:G88">
    <cfRule type="cellIs" priority="139" stopIfTrue="1" operator="equal">
      <formula>"P"</formula>
    </cfRule>
    <cfRule type="cellIs" dxfId="87" priority="140" stopIfTrue="1" operator="equal">
      <formula>"F"</formula>
    </cfRule>
    <cfRule type="cellIs" dxfId="86" priority="141" stopIfTrue="1" operator="equal">
      <formula>"PE"</formula>
    </cfRule>
  </conditionalFormatting>
  <conditionalFormatting sqref="U114:AG118">
    <cfRule type="cellIs" priority="136" stopIfTrue="1" operator="equal">
      <formula>"P"</formula>
    </cfRule>
    <cfRule type="cellIs" dxfId="85" priority="137" stopIfTrue="1" operator="equal">
      <formula>"F"</formula>
    </cfRule>
    <cfRule type="cellIs" dxfId="84" priority="138" stopIfTrue="1" operator="equal">
      <formula>"PE"</formula>
    </cfRule>
  </conditionalFormatting>
  <conditionalFormatting sqref="E94:G94">
    <cfRule type="cellIs" priority="97" stopIfTrue="1" operator="equal">
      <formula>"P"</formula>
    </cfRule>
    <cfRule type="cellIs" dxfId="83" priority="98" stopIfTrue="1" operator="equal">
      <formula>"F"</formula>
    </cfRule>
    <cfRule type="cellIs" dxfId="82" priority="99" stopIfTrue="1" operator="equal">
      <formula>"PE"</formula>
    </cfRule>
  </conditionalFormatting>
  <conditionalFormatting sqref="U95:AG97 H95:Q97">
    <cfRule type="cellIs" priority="130" stopIfTrue="1" operator="equal">
      <formula>"P"</formula>
    </cfRule>
    <cfRule type="cellIs" dxfId="81" priority="131" stopIfTrue="1" operator="equal">
      <formula>"F"</formula>
    </cfRule>
    <cfRule type="cellIs" dxfId="80" priority="132" stopIfTrue="1" operator="equal">
      <formula>"PE"</formula>
    </cfRule>
  </conditionalFormatting>
  <conditionalFormatting sqref="E95:G97 E98:E99">
    <cfRule type="cellIs" priority="127" stopIfTrue="1" operator="equal">
      <formula>"P"</formula>
    </cfRule>
    <cfRule type="cellIs" dxfId="79" priority="128" stopIfTrue="1" operator="equal">
      <formula>"F"</formula>
    </cfRule>
    <cfRule type="cellIs" dxfId="78" priority="129" stopIfTrue="1" operator="equal">
      <formula>"PE"</formula>
    </cfRule>
  </conditionalFormatting>
  <conditionalFormatting sqref="U113:AG113">
    <cfRule type="cellIs" priority="124" stopIfTrue="1" operator="equal">
      <formula>"P"</formula>
    </cfRule>
    <cfRule type="cellIs" dxfId="77" priority="125" stopIfTrue="1" operator="equal">
      <formula>"F"</formula>
    </cfRule>
    <cfRule type="cellIs" dxfId="76" priority="126" stopIfTrue="1" operator="equal">
      <formula>"PE"</formula>
    </cfRule>
  </conditionalFormatting>
  <conditionalFormatting sqref="U101:AG101 U104:AG104">
    <cfRule type="cellIs" priority="118" stopIfTrue="1" operator="equal">
      <formula>"P"</formula>
    </cfRule>
    <cfRule type="cellIs" dxfId="75" priority="119" stopIfTrue="1" operator="equal">
      <formula>"F"</formula>
    </cfRule>
    <cfRule type="cellIs" dxfId="74" priority="120" stopIfTrue="1" operator="equal">
      <formula>"PE"</formula>
    </cfRule>
  </conditionalFormatting>
  <conditionalFormatting sqref="E101:Q101">
    <cfRule type="cellIs" priority="115" stopIfTrue="1" operator="equal">
      <formula>"P"</formula>
    </cfRule>
    <cfRule type="cellIs" dxfId="73" priority="116" stopIfTrue="1" operator="equal">
      <formula>"F"</formula>
    </cfRule>
    <cfRule type="cellIs" dxfId="72" priority="117" stopIfTrue="1" operator="equal">
      <formula>"PE"</formula>
    </cfRule>
  </conditionalFormatting>
  <conditionalFormatting sqref="U89:AG91 H89:Q91">
    <cfRule type="cellIs" priority="106" stopIfTrue="1" operator="equal">
      <formula>"P"</formula>
    </cfRule>
    <cfRule type="cellIs" dxfId="71" priority="107" stopIfTrue="1" operator="equal">
      <formula>"F"</formula>
    </cfRule>
    <cfRule type="cellIs" dxfId="70" priority="108" stopIfTrue="1" operator="equal">
      <formula>"PE"</formula>
    </cfRule>
  </conditionalFormatting>
  <conditionalFormatting sqref="E89:G90 F91:G91 E91:E93">
    <cfRule type="cellIs" priority="103" stopIfTrue="1" operator="equal">
      <formula>"P"</formula>
    </cfRule>
    <cfRule type="cellIs" dxfId="69" priority="104" stopIfTrue="1" operator="equal">
      <formula>"F"</formula>
    </cfRule>
    <cfRule type="cellIs" dxfId="68" priority="105" stopIfTrue="1" operator="equal">
      <formula>"PE"</formula>
    </cfRule>
  </conditionalFormatting>
  <conditionalFormatting sqref="U94:AG94 H94:Q94">
    <cfRule type="cellIs" priority="100" stopIfTrue="1" operator="equal">
      <formula>"P"</formula>
    </cfRule>
    <cfRule type="cellIs" dxfId="67" priority="101" stopIfTrue="1" operator="equal">
      <formula>"F"</formula>
    </cfRule>
    <cfRule type="cellIs" dxfId="66" priority="102" stopIfTrue="1" operator="equal">
      <formula>"PE"</formula>
    </cfRule>
  </conditionalFormatting>
  <conditionalFormatting sqref="E49:G49 F52:G53 E50:E53">
    <cfRule type="cellIs" priority="85" stopIfTrue="1" operator="equal">
      <formula>"P"</formula>
    </cfRule>
    <cfRule type="cellIs" dxfId="65" priority="86" stopIfTrue="1" operator="equal">
      <formula>"F"</formula>
    </cfRule>
    <cfRule type="cellIs" dxfId="64" priority="87" stopIfTrue="1" operator="equal">
      <formula>"PE"</formula>
    </cfRule>
  </conditionalFormatting>
  <conditionalFormatting sqref="U53:AG53 H53:Q53">
    <cfRule type="cellIs" priority="94" stopIfTrue="1" operator="equal">
      <formula>"P"</formula>
    </cfRule>
    <cfRule type="cellIs" dxfId="63" priority="95" stopIfTrue="1" operator="equal">
      <formula>"F"</formula>
    </cfRule>
    <cfRule type="cellIs" dxfId="62" priority="96" stopIfTrue="1" operator="equal">
      <formula>"PE"</formula>
    </cfRule>
  </conditionalFormatting>
  <conditionalFormatting sqref="U44:AG44 E44:Q44">
    <cfRule type="cellIs" priority="91" stopIfTrue="1" operator="equal">
      <formula>"P"</formula>
    </cfRule>
    <cfRule type="cellIs" dxfId="61" priority="92" stopIfTrue="1" operator="equal">
      <formula>"F"</formula>
    </cfRule>
    <cfRule type="cellIs" dxfId="60" priority="93" stopIfTrue="1" operator="equal">
      <formula>"PE"</formula>
    </cfRule>
  </conditionalFormatting>
  <conditionalFormatting sqref="E45:Q45 U45:AG45 H49:Q49 U52:AG52 H52:Q52">
    <cfRule type="cellIs" priority="88" stopIfTrue="1" operator="equal">
      <formula>"P"</formula>
    </cfRule>
    <cfRule type="cellIs" dxfId="59" priority="89" stopIfTrue="1" operator="equal">
      <formula>"F"</formula>
    </cfRule>
    <cfRule type="cellIs" dxfId="58" priority="90" stopIfTrue="1" operator="equal">
      <formula>"PE"</formula>
    </cfRule>
  </conditionalFormatting>
  <conditionalFormatting sqref="U48:AG48 E48:Q48">
    <cfRule type="cellIs" priority="82" stopIfTrue="1" operator="equal">
      <formula>"P"</formula>
    </cfRule>
    <cfRule type="cellIs" dxfId="57" priority="83" stopIfTrue="1" operator="equal">
      <formula>"F"</formula>
    </cfRule>
    <cfRule type="cellIs" dxfId="56" priority="84" stopIfTrue="1" operator="equal">
      <formula>"PE"</formula>
    </cfRule>
  </conditionalFormatting>
  <conditionalFormatting sqref="U47:AG47 E47:Q47">
    <cfRule type="cellIs" priority="79" stopIfTrue="1" operator="equal">
      <formula>"P"</formula>
    </cfRule>
    <cfRule type="cellIs" dxfId="55" priority="80" stopIfTrue="1" operator="equal">
      <formula>"F"</formula>
    </cfRule>
    <cfRule type="cellIs" dxfId="54" priority="81" stopIfTrue="1" operator="equal">
      <formula>"PE"</formula>
    </cfRule>
  </conditionalFormatting>
  <conditionalFormatting sqref="U46:AG46 E46:Q46">
    <cfRule type="cellIs" priority="76" stopIfTrue="1" operator="equal">
      <formula>"P"</formula>
    </cfRule>
    <cfRule type="cellIs" dxfId="53" priority="77" stopIfTrue="1" operator="equal">
      <formula>"F"</formula>
    </cfRule>
    <cfRule type="cellIs" dxfId="52" priority="78" stopIfTrue="1" operator="equal">
      <formula>"PE"</formula>
    </cfRule>
  </conditionalFormatting>
  <conditionalFormatting sqref="U51:AG51 H51:Q51">
    <cfRule type="cellIs" priority="73" stopIfTrue="1" operator="equal">
      <formula>"P"</formula>
    </cfRule>
    <cfRule type="cellIs" dxfId="51" priority="74" stopIfTrue="1" operator="equal">
      <formula>"F"</formula>
    </cfRule>
    <cfRule type="cellIs" dxfId="50" priority="75" stopIfTrue="1" operator="equal">
      <formula>"PE"</formula>
    </cfRule>
  </conditionalFormatting>
  <conditionalFormatting sqref="U50:AG50 H50:Q50">
    <cfRule type="cellIs" priority="70" stopIfTrue="1" operator="equal">
      <formula>"P"</formula>
    </cfRule>
    <cfRule type="cellIs" dxfId="49" priority="71" stopIfTrue="1" operator="equal">
      <formula>"F"</formula>
    </cfRule>
    <cfRule type="cellIs" dxfId="48" priority="72" stopIfTrue="1" operator="equal">
      <formula>"PE"</formula>
    </cfRule>
  </conditionalFormatting>
  <conditionalFormatting sqref="F50:G51">
    <cfRule type="cellIs" priority="67" stopIfTrue="1" operator="equal">
      <formula>"P"</formula>
    </cfRule>
    <cfRule type="cellIs" dxfId="47" priority="68" stopIfTrue="1" operator="equal">
      <formula>"F"</formula>
    </cfRule>
    <cfRule type="cellIs" dxfId="46" priority="69" stopIfTrue="1" operator="equal">
      <formula>"PE"</formula>
    </cfRule>
  </conditionalFormatting>
  <conditionalFormatting sqref="U103:AG103">
    <cfRule type="cellIs" priority="64" stopIfTrue="1" operator="equal">
      <formula>"P"</formula>
    </cfRule>
    <cfRule type="cellIs" dxfId="45" priority="65" stopIfTrue="1" operator="equal">
      <formula>"F"</formula>
    </cfRule>
    <cfRule type="cellIs" dxfId="44" priority="66" stopIfTrue="1" operator="equal">
      <formula>"PE"</formula>
    </cfRule>
  </conditionalFormatting>
  <conditionalFormatting sqref="H103:P104 H106:P107 H109:P110 H112:P123">
    <cfRule type="cellIs" priority="61" stopIfTrue="1" operator="equal">
      <formula>"P"</formula>
    </cfRule>
    <cfRule type="cellIs" dxfId="43" priority="62" stopIfTrue="1" operator="equal">
      <formula>"F"</formula>
    </cfRule>
    <cfRule type="cellIs" dxfId="42" priority="63" stopIfTrue="1" operator="equal">
      <formula>"PE"</formula>
    </cfRule>
  </conditionalFormatting>
  <conditionalFormatting sqref="U109:AG109">
    <cfRule type="cellIs" priority="58" stopIfTrue="1" operator="equal">
      <formula>"P"</formula>
    </cfRule>
    <cfRule type="cellIs" dxfId="41" priority="59" stopIfTrue="1" operator="equal">
      <formula>"F"</formula>
    </cfRule>
    <cfRule type="cellIs" dxfId="40" priority="60" stopIfTrue="1" operator="equal">
      <formula>"PE"</formula>
    </cfRule>
  </conditionalFormatting>
  <conditionalFormatting sqref="U112:AG112">
    <cfRule type="cellIs" priority="55" stopIfTrue="1" operator="equal">
      <formula>"P"</formula>
    </cfRule>
    <cfRule type="cellIs" dxfId="39" priority="56" stopIfTrue="1" operator="equal">
      <formula>"F"</formula>
    </cfRule>
    <cfRule type="cellIs" dxfId="38" priority="57" stopIfTrue="1" operator="equal">
      <formula>"PE"</formula>
    </cfRule>
  </conditionalFormatting>
  <conditionalFormatting sqref="E103:G104 E106:G107 E109:G110 E112:G123">
    <cfRule type="cellIs" priority="52" stopIfTrue="1" operator="equal">
      <formula>"P"</formula>
    </cfRule>
    <cfRule type="cellIs" dxfId="37" priority="53" stopIfTrue="1" operator="equal">
      <formula>"F"</formula>
    </cfRule>
    <cfRule type="cellIs" dxfId="36" priority="54" stopIfTrue="1" operator="equal">
      <formula>"PE"</formula>
    </cfRule>
  </conditionalFormatting>
  <conditionalFormatting sqref="Q103:Q104 Q106:Q107 Q109:Q110 Q112:Q123">
    <cfRule type="cellIs" priority="49" stopIfTrue="1" operator="equal">
      <formula>"P"</formula>
    </cfRule>
    <cfRule type="cellIs" dxfId="35" priority="50" stopIfTrue="1" operator="equal">
      <formula>"F"</formula>
    </cfRule>
    <cfRule type="cellIs" dxfId="34" priority="51" stopIfTrue="1" operator="equal">
      <formula>"PE"</formula>
    </cfRule>
  </conditionalFormatting>
  <conditionalFormatting sqref="U102:AG102">
    <cfRule type="cellIs" priority="46" stopIfTrue="1" operator="equal">
      <formula>"P"</formula>
    </cfRule>
    <cfRule type="cellIs" dxfId="33" priority="47" stopIfTrue="1" operator="equal">
      <formula>"F"</formula>
    </cfRule>
    <cfRule type="cellIs" dxfId="32" priority="48" stopIfTrue="1" operator="equal">
      <formula>"PE"</formula>
    </cfRule>
  </conditionalFormatting>
  <conditionalFormatting sqref="H102:P102">
    <cfRule type="cellIs" priority="43" stopIfTrue="1" operator="equal">
      <formula>"P"</formula>
    </cfRule>
    <cfRule type="cellIs" dxfId="31" priority="44" stopIfTrue="1" operator="equal">
      <formula>"F"</formula>
    </cfRule>
    <cfRule type="cellIs" dxfId="30" priority="45" stopIfTrue="1" operator="equal">
      <formula>"PE"</formula>
    </cfRule>
  </conditionalFormatting>
  <conditionalFormatting sqref="E102:G102">
    <cfRule type="cellIs" priority="40" stopIfTrue="1" operator="equal">
      <formula>"P"</formula>
    </cfRule>
    <cfRule type="cellIs" dxfId="29" priority="41" stopIfTrue="1" operator="equal">
      <formula>"F"</formula>
    </cfRule>
    <cfRule type="cellIs" dxfId="28" priority="42" stopIfTrue="1" operator="equal">
      <formula>"PE"</formula>
    </cfRule>
  </conditionalFormatting>
  <conditionalFormatting sqref="Q102">
    <cfRule type="cellIs" priority="37" stopIfTrue="1" operator="equal">
      <formula>"P"</formula>
    </cfRule>
    <cfRule type="cellIs" dxfId="27" priority="38" stopIfTrue="1" operator="equal">
      <formula>"F"</formula>
    </cfRule>
    <cfRule type="cellIs" dxfId="26" priority="39" stopIfTrue="1" operator="equal">
      <formula>"PE"</formula>
    </cfRule>
  </conditionalFormatting>
  <conditionalFormatting sqref="U105:AG105">
    <cfRule type="cellIs" priority="34" stopIfTrue="1" operator="equal">
      <formula>"P"</formula>
    </cfRule>
    <cfRule type="cellIs" dxfId="25" priority="35" stopIfTrue="1" operator="equal">
      <formula>"F"</formula>
    </cfRule>
    <cfRule type="cellIs" dxfId="24" priority="36" stopIfTrue="1" operator="equal">
      <formula>"PE"</formula>
    </cfRule>
  </conditionalFormatting>
  <conditionalFormatting sqref="H105:P105">
    <cfRule type="cellIs" priority="31" stopIfTrue="1" operator="equal">
      <formula>"P"</formula>
    </cfRule>
    <cfRule type="cellIs" dxfId="23" priority="32" stopIfTrue="1" operator="equal">
      <formula>"F"</formula>
    </cfRule>
    <cfRule type="cellIs" dxfId="22" priority="33" stopIfTrue="1" operator="equal">
      <formula>"PE"</formula>
    </cfRule>
  </conditionalFormatting>
  <conditionalFormatting sqref="E105:G105">
    <cfRule type="cellIs" priority="28" stopIfTrue="1" operator="equal">
      <formula>"P"</formula>
    </cfRule>
    <cfRule type="cellIs" dxfId="21" priority="29" stopIfTrue="1" operator="equal">
      <formula>"F"</formula>
    </cfRule>
    <cfRule type="cellIs" dxfId="20" priority="30" stopIfTrue="1" operator="equal">
      <formula>"PE"</formula>
    </cfRule>
  </conditionalFormatting>
  <conditionalFormatting sqref="Q105">
    <cfRule type="cellIs" priority="25" stopIfTrue="1" operator="equal">
      <formula>"P"</formula>
    </cfRule>
    <cfRule type="cellIs" dxfId="19" priority="26" stopIfTrue="1" operator="equal">
      <formula>"F"</formula>
    </cfRule>
    <cfRule type="cellIs" dxfId="18" priority="27" stopIfTrue="1" operator="equal">
      <formula>"PE"</formula>
    </cfRule>
  </conditionalFormatting>
  <conditionalFormatting sqref="U108:AG108">
    <cfRule type="cellIs" priority="22" stopIfTrue="1" operator="equal">
      <formula>"P"</formula>
    </cfRule>
    <cfRule type="cellIs" dxfId="17" priority="23" stopIfTrue="1" operator="equal">
      <formula>"F"</formula>
    </cfRule>
    <cfRule type="cellIs" dxfId="16" priority="24" stopIfTrue="1" operator="equal">
      <formula>"PE"</formula>
    </cfRule>
  </conditionalFormatting>
  <conditionalFormatting sqref="H108:P108">
    <cfRule type="cellIs" priority="19" stopIfTrue="1" operator="equal">
      <formula>"P"</formula>
    </cfRule>
    <cfRule type="cellIs" dxfId="15" priority="20" stopIfTrue="1" operator="equal">
      <formula>"F"</formula>
    </cfRule>
    <cfRule type="cellIs" dxfId="14" priority="21" stopIfTrue="1" operator="equal">
      <formula>"PE"</formula>
    </cfRule>
  </conditionalFormatting>
  <conditionalFormatting sqref="E108:G108">
    <cfRule type="cellIs" priority="16" stopIfTrue="1" operator="equal">
      <formula>"P"</formula>
    </cfRule>
    <cfRule type="cellIs" dxfId="13" priority="17" stopIfTrue="1" operator="equal">
      <formula>"F"</formula>
    </cfRule>
    <cfRule type="cellIs" dxfId="12" priority="18" stopIfTrue="1" operator="equal">
      <formula>"PE"</formula>
    </cfRule>
  </conditionalFormatting>
  <conditionalFormatting sqref="Q108">
    <cfRule type="cellIs" priority="13" stopIfTrue="1" operator="equal">
      <formula>"P"</formula>
    </cfRule>
    <cfRule type="cellIs" dxfId="11" priority="14" stopIfTrue="1" operator="equal">
      <formula>"F"</formula>
    </cfRule>
    <cfRule type="cellIs" dxfId="10" priority="15" stopIfTrue="1" operator="equal">
      <formula>"PE"</formula>
    </cfRule>
  </conditionalFormatting>
  <conditionalFormatting sqref="U111:AG111">
    <cfRule type="cellIs" priority="10" stopIfTrue="1" operator="equal">
      <formula>"P"</formula>
    </cfRule>
    <cfRule type="cellIs" dxfId="9" priority="11" stopIfTrue="1" operator="equal">
      <formula>"F"</formula>
    </cfRule>
    <cfRule type="cellIs" dxfId="8" priority="12" stopIfTrue="1" operator="equal">
      <formula>"PE"</formula>
    </cfRule>
  </conditionalFormatting>
  <conditionalFormatting sqref="H111:P111">
    <cfRule type="cellIs" priority="7" stopIfTrue="1" operator="equal">
      <formula>"P"</formula>
    </cfRule>
    <cfRule type="cellIs" dxfId="7" priority="8" stopIfTrue="1" operator="equal">
      <formula>"F"</formula>
    </cfRule>
    <cfRule type="cellIs" dxfId="6" priority="9" stopIfTrue="1" operator="equal">
      <formula>"PE"</formula>
    </cfRule>
  </conditionalFormatting>
  <conditionalFormatting sqref="E111:G111">
    <cfRule type="cellIs" priority="4" stopIfTrue="1" operator="equal">
      <formula>"P"</formula>
    </cfRule>
    <cfRule type="cellIs" dxfId="5" priority="5" stopIfTrue="1" operator="equal">
      <formula>"F"</formula>
    </cfRule>
    <cfRule type="cellIs" dxfId="4" priority="6" stopIfTrue="1" operator="equal">
      <formula>"PE"</formula>
    </cfRule>
  </conditionalFormatting>
  <conditionalFormatting sqref="Q111">
    <cfRule type="cellIs" priority="1" stopIfTrue="1" operator="equal">
      <formula>"P"</formula>
    </cfRule>
    <cfRule type="cellIs" dxfId="3" priority="2" stopIfTrue="1" operator="equal">
      <formula>"F"</formula>
    </cfRule>
    <cfRule type="cellIs" dxfId="2" priority="3" stopIfTrue="1" operator="equal">
      <formula>"PE"</formula>
    </cfRule>
  </conditionalFormatting>
  <dataValidations count="1">
    <dataValidation type="list" allowBlank="1" showInputMessage="1" showErrorMessage="1" sqref="E65696:G65699 JA65696:JC65699 SW65696:SY65699 ACS65696:ACU65699 AMO65696:AMQ65699 AWK65696:AWM65699 BGG65696:BGI65699 BQC65696:BQE65699 BZY65696:CAA65699 CJU65696:CJW65699 CTQ65696:CTS65699 DDM65696:DDO65699 DNI65696:DNK65699 DXE65696:DXG65699 EHA65696:EHC65699 EQW65696:EQY65699 FAS65696:FAU65699 FKO65696:FKQ65699 FUK65696:FUM65699 GEG65696:GEI65699 GOC65696:GOE65699 GXY65696:GYA65699 HHU65696:HHW65699 HRQ65696:HRS65699 IBM65696:IBO65699 ILI65696:ILK65699 IVE65696:IVG65699 JFA65696:JFC65699 JOW65696:JOY65699 JYS65696:JYU65699 KIO65696:KIQ65699 KSK65696:KSM65699 LCG65696:LCI65699 LMC65696:LME65699 LVY65696:LWA65699 MFU65696:MFW65699 MPQ65696:MPS65699 MZM65696:MZO65699 NJI65696:NJK65699 NTE65696:NTG65699 ODA65696:ODC65699 OMW65696:OMY65699 OWS65696:OWU65699 PGO65696:PGQ65699 PQK65696:PQM65699 QAG65696:QAI65699 QKC65696:QKE65699 QTY65696:QUA65699 RDU65696:RDW65699 RNQ65696:RNS65699 RXM65696:RXO65699 SHI65696:SHK65699 SRE65696:SRG65699 TBA65696:TBC65699 TKW65696:TKY65699 TUS65696:TUU65699 UEO65696:UEQ65699 UOK65696:UOM65699 UYG65696:UYI65699 VIC65696:VIE65699 VRY65696:VSA65699 WBU65696:WBW65699 WLQ65696:WLS65699 WVM65696:WVO65699 E131232:G131235 JA131232:JC131235 SW131232:SY131235 ACS131232:ACU131235 AMO131232:AMQ131235 AWK131232:AWM131235 BGG131232:BGI131235 BQC131232:BQE131235 BZY131232:CAA131235 CJU131232:CJW131235 CTQ131232:CTS131235 DDM131232:DDO131235 DNI131232:DNK131235 DXE131232:DXG131235 EHA131232:EHC131235 EQW131232:EQY131235 FAS131232:FAU131235 FKO131232:FKQ131235 FUK131232:FUM131235 GEG131232:GEI131235 GOC131232:GOE131235 GXY131232:GYA131235 HHU131232:HHW131235 HRQ131232:HRS131235 IBM131232:IBO131235 ILI131232:ILK131235 IVE131232:IVG131235 JFA131232:JFC131235 JOW131232:JOY131235 JYS131232:JYU131235 KIO131232:KIQ131235 KSK131232:KSM131235 LCG131232:LCI131235 LMC131232:LME131235 LVY131232:LWA131235 MFU131232:MFW131235 MPQ131232:MPS131235 MZM131232:MZO131235 NJI131232:NJK131235 NTE131232:NTG131235 ODA131232:ODC131235 OMW131232:OMY131235 OWS131232:OWU131235 PGO131232:PGQ131235 PQK131232:PQM131235 QAG131232:QAI131235 QKC131232:QKE131235 QTY131232:QUA131235 RDU131232:RDW131235 RNQ131232:RNS131235 RXM131232:RXO131235 SHI131232:SHK131235 SRE131232:SRG131235 TBA131232:TBC131235 TKW131232:TKY131235 TUS131232:TUU131235 UEO131232:UEQ131235 UOK131232:UOM131235 UYG131232:UYI131235 VIC131232:VIE131235 VRY131232:VSA131235 WBU131232:WBW131235 WLQ131232:WLS131235 WVM131232:WVO131235 E196768:G196771 JA196768:JC196771 SW196768:SY196771 ACS196768:ACU196771 AMO196768:AMQ196771 AWK196768:AWM196771 BGG196768:BGI196771 BQC196768:BQE196771 BZY196768:CAA196771 CJU196768:CJW196771 CTQ196768:CTS196771 DDM196768:DDO196771 DNI196768:DNK196771 DXE196768:DXG196771 EHA196768:EHC196771 EQW196768:EQY196771 FAS196768:FAU196771 FKO196768:FKQ196771 FUK196768:FUM196771 GEG196768:GEI196771 GOC196768:GOE196771 GXY196768:GYA196771 HHU196768:HHW196771 HRQ196768:HRS196771 IBM196768:IBO196771 ILI196768:ILK196771 IVE196768:IVG196771 JFA196768:JFC196771 JOW196768:JOY196771 JYS196768:JYU196771 KIO196768:KIQ196771 KSK196768:KSM196771 LCG196768:LCI196771 LMC196768:LME196771 LVY196768:LWA196771 MFU196768:MFW196771 MPQ196768:MPS196771 MZM196768:MZO196771 NJI196768:NJK196771 NTE196768:NTG196771 ODA196768:ODC196771 OMW196768:OMY196771 OWS196768:OWU196771 PGO196768:PGQ196771 PQK196768:PQM196771 QAG196768:QAI196771 QKC196768:QKE196771 QTY196768:QUA196771 RDU196768:RDW196771 RNQ196768:RNS196771 RXM196768:RXO196771 SHI196768:SHK196771 SRE196768:SRG196771 TBA196768:TBC196771 TKW196768:TKY196771 TUS196768:TUU196771 UEO196768:UEQ196771 UOK196768:UOM196771 UYG196768:UYI196771 VIC196768:VIE196771 VRY196768:VSA196771 WBU196768:WBW196771 WLQ196768:WLS196771 WVM196768:WVO196771 E262304:G262307 JA262304:JC262307 SW262304:SY262307 ACS262304:ACU262307 AMO262304:AMQ262307 AWK262304:AWM262307 BGG262304:BGI262307 BQC262304:BQE262307 BZY262304:CAA262307 CJU262304:CJW262307 CTQ262304:CTS262307 DDM262304:DDO262307 DNI262304:DNK262307 DXE262304:DXG262307 EHA262304:EHC262307 EQW262304:EQY262307 FAS262304:FAU262307 FKO262304:FKQ262307 FUK262304:FUM262307 GEG262304:GEI262307 GOC262304:GOE262307 GXY262304:GYA262307 HHU262304:HHW262307 HRQ262304:HRS262307 IBM262304:IBO262307 ILI262304:ILK262307 IVE262304:IVG262307 JFA262304:JFC262307 JOW262304:JOY262307 JYS262304:JYU262307 KIO262304:KIQ262307 KSK262304:KSM262307 LCG262304:LCI262307 LMC262304:LME262307 LVY262304:LWA262307 MFU262304:MFW262307 MPQ262304:MPS262307 MZM262304:MZO262307 NJI262304:NJK262307 NTE262304:NTG262307 ODA262304:ODC262307 OMW262304:OMY262307 OWS262304:OWU262307 PGO262304:PGQ262307 PQK262304:PQM262307 QAG262304:QAI262307 QKC262304:QKE262307 QTY262304:QUA262307 RDU262304:RDW262307 RNQ262304:RNS262307 RXM262304:RXO262307 SHI262304:SHK262307 SRE262304:SRG262307 TBA262304:TBC262307 TKW262304:TKY262307 TUS262304:TUU262307 UEO262304:UEQ262307 UOK262304:UOM262307 UYG262304:UYI262307 VIC262304:VIE262307 VRY262304:VSA262307 WBU262304:WBW262307 WLQ262304:WLS262307 WVM262304:WVO262307 E327840:G327843 JA327840:JC327843 SW327840:SY327843 ACS327840:ACU327843 AMO327840:AMQ327843 AWK327840:AWM327843 BGG327840:BGI327843 BQC327840:BQE327843 BZY327840:CAA327843 CJU327840:CJW327843 CTQ327840:CTS327843 DDM327840:DDO327843 DNI327840:DNK327843 DXE327840:DXG327843 EHA327840:EHC327843 EQW327840:EQY327843 FAS327840:FAU327843 FKO327840:FKQ327843 FUK327840:FUM327843 GEG327840:GEI327843 GOC327840:GOE327843 GXY327840:GYA327843 HHU327840:HHW327843 HRQ327840:HRS327843 IBM327840:IBO327843 ILI327840:ILK327843 IVE327840:IVG327843 JFA327840:JFC327843 JOW327840:JOY327843 JYS327840:JYU327843 KIO327840:KIQ327843 KSK327840:KSM327843 LCG327840:LCI327843 LMC327840:LME327843 LVY327840:LWA327843 MFU327840:MFW327843 MPQ327840:MPS327843 MZM327840:MZO327843 NJI327840:NJK327843 NTE327840:NTG327843 ODA327840:ODC327843 OMW327840:OMY327843 OWS327840:OWU327843 PGO327840:PGQ327843 PQK327840:PQM327843 QAG327840:QAI327843 QKC327840:QKE327843 QTY327840:QUA327843 RDU327840:RDW327843 RNQ327840:RNS327843 RXM327840:RXO327843 SHI327840:SHK327843 SRE327840:SRG327843 TBA327840:TBC327843 TKW327840:TKY327843 TUS327840:TUU327843 UEO327840:UEQ327843 UOK327840:UOM327843 UYG327840:UYI327843 VIC327840:VIE327843 VRY327840:VSA327843 WBU327840:WBW327843 WLQ327840:WLS327843 WVM327840:WVO327843 E393376:G393379 JA393376:JC393379 SW393376:SY393379 ACS393376:ACU393379 AMO393376:AMQ393379 AWK393376:AWM393379 BGG393376:BGI393379 BQC393376:BQE393379 BZY393376:CAA393379 CJU393376:CJW393379 CTQ393376:CTS393379 DDM393376:DDO393379 DNI393376:DNK393379 DXE393376:DXG393379 EHA393376:EHC393379 EQW393376:EQY393379 FAS393376:FAU393379 FKO393376:FKQ393379 FUK393376:FUM393379 GEG393376:GEI393379 GOC393376:GOE393379 GXY393376:GYA393379 HHU393376:HHW393379 HRQ393376:HRS393379 IBM393376:IBO393379 ILI393376:ILK393379 IVE393376:IVG393379 JFA393376:JFC393379 JOW393376:JOY393379 JYS393376:JYU393379 KIO393376:KIQ393379 KSK393376:KSM393379 LCG393376:LCI393379 LMC393376:LME393379 LVY393376:LWA393379 MFU393376:MFW393379 MPQ393376:MPS393379 MZM393376:MZO393379 NJI393376:NJK393379 NTE393376:NTG393379 ODA393376:ODC393379 OMW393376:OMY393379 OWS393376:OWU393379 PGO393376:PGQ393379 PQK393376:PQM393379 QAG393376:QAI393379 QKC393376:QKE393379 QTY393376:QUA393379 RDU393376:RDW393379 RNQ393376:RNS393379 RXM393376:RXO393379 SHI393376:SHK393379 SRE393376:SRG393379 TBA393376:TBC393379 TKW393376:TKY393379 TUS393376:TUU393379 UEO393376:UEQ393379 UOK393376:UOM393379 UYG393376:UYI393379 VIC393376:VIE393379 VRY393376:VSA393379 WBU393376:WBW393379 WLQ393376:WLS393379 WVM393376:WVO393379 E458912:G458915 JA458912:JC458915 SW458912:SY458915 ACS458912:ACU458915 AMO458912:AMQ458915 AWK458912:AWM458915 BGG458912:BGI458915 BQC458912:BQE458915 BZY458912:CAA458915 CJU458912:CJW458915 CTQ458912:CTS458915 DDM458912:DDO458915 DNI458912:DNK458915 DXE458912:DXG458915 EHA458912:EHC458915 EQW458912:EQY458915 FAS458912:FAU458915 FKO458912:FKQ458915 FUK458912:FUM458915 GEG458912:GEI458915 GOC458912:GOE458915 GXY458912:GYA458915 HHU458912:HHW458915 HRQ458912:HRS458915 IBM458912:IBO458915 ILI458912:ILK458915 IVE458912:IVG458915 JFA458912:JFC458915 JOW458912:JOY458915 JYS458912:JYU458915 KIO458912:KIQ458915 KSK458912:KSM458915 LCG458912:LCI458915 LMC458912:LME458915 LVY458912:LWA458915 MFU458912:MFW458915 MPQ458912:MPS458915 MZM458912:MZO458915 NJI458912:NJK458915 NTE458912:NTG458915 ODA458912:ODC458915 OMW458912:OMY458915 OWS458912:OWU458915 PGO458912:PGQ458915 PQK458912:PQM458915 QAG458912:QAI458915 QKC458912:QKE458915 QTY458912:QUA458915 RDU458912:RDW458915 RNQ458912:RNS458915 RXM458912:RXO458915 SHI458912:SHK458915 SRE458912:SRG458915 TBA458912:TBC458915 TKW458912:TKY458915 TUS458912:TUU458915 UEO458912:UEQ458915 UOK458912:UOM458915 UYG458912:UYI458915 VIC458912:VIE458915 VRY458912:VSA458915 WBU458912:WBW458915 WLQ458912:WLS458915 WVM458912:WVO458915 E524448:G524451 JA524448:JC524451 SW524448:SY524451 ACS524448:ACU524451 AMO524448:AMQ524451 AWK524448:AWM524451 BGG524448:BGI524451 BQC524448:BQE524451 BZY524448:CAA524451 CJU524448:CJW524451 CTQ524448:CTS524451 DDM524448:DDO524451 DNI524448:DNK524451 DXE524448:DXG524451 EHA524448:EHC524451 EQW524448:EQY524451 FAS524448:FAU524451 FKO524448:FKQ524451 FUK524448:FUM524451 GEG524448:GEI524451 GOC524448:GOE524451 GXY524448:GYA524451 HHU524448:HHW524451 HRQ524448:HRS524451 IBM524448:IBO524451 ILI524448:ILK524451 IVE524448:IVG524451 JFA524448:JFC524451 JOW524448:JOY524451 JYS524448:JYU524451 KIO524448:KIQ524451 KSK524448:KSM524451 LCG524448:LCI524451 LMC524448:LME524451 LVY524448:LWA524451 MFU524448:MFW524451 MPQ524448:MPS524451 MZM524448:MZO524451 NJI524448:NJK524451 NTE524448:NTG524451 ODA524448:ODC524451 OMW524448:OMY524451 OWS524448:OWU524451 PGO524448:PGQ524451 PQK524448:PQM524451 QAG524448:QAI524451 QKC524448:QKE524451 QTY524448:QUA524451 RDU524448:RDW524451 RNQ524448:RNS524451 RXM524448:RXO524451 SHI524448:SHK524451 SRE524448:SRG524451 TBA524448:TBC524451 TKW524448:TKY524451 TUS524448:TUU524451 UEO524448:UEQ524451 UOK524448:UOM524451 UYG524448:UYI524451 VIC524448:VIE524451 VRY524448:VSA524451 WBU524448:WBW524451 WLQ524448:WLS524451 WVM524448:WVO524451 E589984:G589987 JA589984:JC589987 SW589984:SY589987 ACS589984:ACU589987 AMO589984:AMQ589987 AWK589984:AWM589987 BGG589984:BGI589987 BQC589984:BQE589987 BZY589984:CAA589987 CJU589984:CJW589987 CTQ589984:CTS589987 DDM589984:DDO589987 DNI589984:DNK589987 DXE589984:DXG589987 EHA589984:EHC589987 EQW589984:EQY589987 FAS589984:FAU589987 FKO589984:FKQ589987 FUK589984:FUM589987 GEG589984:GEI589987 GOC589984:GOE589987 GXY589984:GYA589987 HHU589984:HHW589987 HRQ589984:HRS589987 IBM589984:IBO589987 ILI589984:ILK589987 IVE589984:IVG589987 JFA589984:JFC589987 JOW589984:JOY589987 JYS589984:JYU589987 KIO589984:KIQ589987 KSK589984:KSM589987 LCG589984:LCI589987 LMC589984:LME589987 LVY589984:LWA589987 MFU589984:MFW589987 MPQ589984:MPS589987 MZM589984:MZO589987 NJI589984:NJK589987 NTE589984:NTG589987 ODA589984:ODC589987 OMW589984:OMY589987 OWS589984:OWU589987 PGO589984:PGQ589987 PQK589984:PQM589987 QAG589984:QAI589987 QKC589984:QKE589987 QTY589984:QUA589987 RDU589984:RDW589987 RNQ589984:RNS589987 RXM589984:RXO589987 SHI589984:SHK589987 SRE589984:SRG589987 TBA589984:TBC589987 TKW589984:TKY589987 TUS589984:TUU589987 UEO589984:UEQ589987 UOK589984:UOM589987 UYG589984:UYI589987 VIC589984:VIE589987 VRY589984:VSA589987 WBU589984:WBW589987 WLQ589984:WLS589987 WVM589984:WVO589987 E655520:G655523 JA655520:JC655523 SW655520:SY655523 ACS655520:ACU655523 AMO655520:AMQ655523 AWK655520:AWM655523 BGG655520:BGI655523 BQC655520:BQE655523 BZY655520:CAA655523 CJU655520:CJW655523 CTQ655520:CTS655523 DDM655520:DDO655523 DNI655520:DNK655523 DXE655520:DXG655523 EHA655520:EHC655523 EQW655520:EQY655523 FAS655520:FAU655523 FKO655520:FKQ655523 FUK655520:FUM655523 GEG655520:GEI655523 GOC655520:GOE655523 GXY655520:GYA655523 HHU655520:HHW655523 HRQ655520:HRS655523 IBM655520:IBO655523 ILI655520:ILK655523 IVE655520:IVG655523 JFA655520:JFC655523 JOW655520:JOY655523 JYS655520:JYU655523 KIO655520:KIQ655523 KSK655520:KSM655523 LCG655520:LCI655523 LMC655520:LME655523 LVY655520:LWA655523 MFU655520:MFW655523 MPQ655520:MPS655523 MZM655520:MZO655523 NJI655520:NJK655523 NTE655520:NTG655523 ODA655520:ODC655523 OMW655520:OMY655523 OWS655520:OWU655523 PGO655520:PGQ655523 PQK655520:PQM655523 QAG655520:QAI655523 QKC655520:QKE655523 QTY655520:QUA655523 RDU655520:RDW655523 RNQ655520:RNS655523 RXM655520:RXO655523 SHI655520:SHK655523 SRE655520:SRG655523 TBA655520:TBC655523 TKW655520:TKY655523 TUS655520:TUU655523 UEO655520:UEQ655523 UOK655520:UOM655523 UYG655520:UYI655523 VIC655520:VIE655523 VRY655520:VSA655523 WBU655520:WBW655523 WLQ655520:WLS655523 WVM655520:WVO655523 E721056:G721059 JA721056:JC721059 SW721056:SY721059 ACS721056:ACU721059 AMO721056:AMQ721059 AWK721056:AWM721059 BGG721056:BGI721059 BQC721056:BQE721059 BZY721056:CAA721059 CJU721056:CJW721059 CTQ721056:CTS721059 DDM721056:DDO721059 DNI721056:DNK721059 DXE721056:DXG721059 EHA721056:EHC721059 EQW721056:EQY721059 FAS721056:FAU721059 FKO721056:FKQ721059 FUK721056:FUM721059 GEG721056:GEI721059 GOC721056:GOE721059 GXY721056:GYA721059 HHU721056:HHW721059 HRQ721056:HRS721059 IBM721056:IBO721059 ILI721056:ILK721059 IVE721056:IVG721059 JFA721056:JFC721059 JOW721056:JOY721059 JYS721056:JYU721059 KIO721056:KIQ721059 KSK721056:KSM721059 LCG721056:LCI721059 LMC721056:LME721059 LVY721056:LWA721059 MFU721056:MFW721059 MPQ721056:MPS721059 MZM721056:MZO721059 NJI721056:NJK721059 NTE721056:NTG721059 ODA721056:ODC721059 OMW721056:OMY721059 OWS721056:OWU721059 PGO721056:PGQ721059 PQK721056:PQM721059 QAG721056:QAI721059 QKC721056:QKE721059 QTY721056:QUA721059 RDU721056:RDW721059 RNQ721056:RNS721059 RXM721056:RXO721059 SHI721056:SHK721059 SRE721056:SRG721059 TBA721056:TBC721059 TKW721056:TKY721059 TUS721056:TUU721059 UEO721056:UEQ721059 UOK721056:UOM721059 UYG721056:UYI721059 VIC721056:VIE721059 VRY721056:VSA721059 WBU721056:WBW721059 WLQ721056:WLS721059 WVM721056:WVO721059 E786592:G786595 JA786592:JC786595 SW786592:SY786595 ACS786592:ACU786595 AMO786592:AMQ786595 AWK786592:AWM786595 BGG786592:BGI786595 BQC786592:BQE786595 BZY786592:CAA786595 CJU786592:CJW786595 CTQ786592:CTS786595 DDM786592:DDO786595 DNI786592:DNK786595 DXE786592:DXG786595 EHA786592:EHC786595 EQW786592:EQY786595 FAS786592:FAU786595 FKO786592:FKQ786595 FUK786592:FUM786595 GEG786592:GEI786595 GOC786592:GOE786595 GXY786592:GYA786595 HHU786592:HHW786595 HRQ786592:HRS786595 IBM786592:IBO786595 ILI786592:ILK786595 IVE786592:IVG786595 JFA786592:JFC786595 JOW786592:JOY786595 JYS786592:JYU786595 KIO786592:KIQ786595 KSK786592:KSM786595 LCG786592:LCI786595 LMC786592:LME786595 LVY786592:LWA786595 MFU786592:MFW786595 MPQ786592:MPS786595 MZM786592:MZO786595 NJI786592:NJK786595 NTE786592:NTG786595 ODA786592:ODC786595 OMW786592:OMY786595 OWS786592:OWU786595 PGO786592:PGQ786595 PQK786592:PQM786595 QAG786592:QAI786595 QKC786592:QKE786595 QTY786592:QUA786595 RDU786592:RDW786595 RNQ786592:RNS786595 RXM786592:RXO786595 SHI786592:SHK786595 SRE786592:SRG786595 TBA786592:TBC786595 TKW786592:TKY786595 TUS786592:TUU786595 UEO786592:UEQ786595 UOK786592:UOM786595 UYG786592:UYI786595 VIC786592:VIE786595 VRY786592:VSA786595 WBU786592:WBW786595 WLQ786592:WLS786595 WVM786592:WVO786595 E852128:G852131 JA852128:JC852131 SW852128:SY852131 ACS852128:ACU852131 AMO852128:AMQ852131 AWK852128:AWM852131 BGG852128:BGI852131 BQC852128:BQE852131 BZY852128:CAA852131 CJU852128:CJW852131 CTQ852128:CTS852131 DDM852128:DDO852131 DNI852128:DNK852131 DXE852128:DXG852131 EHA852128:EHC852131 EQW852128:EQY852131 FAS852128:FAU852131 FKO852128:FKQ852131 FUK852128:FUM852131 GEG852128:GEI852131 GOC852128:GOE852131 GXY852128:GYA852131 HHU852128:HHW852131 HRQ852128:HRS852131 IBM852128:IBO852131 ILI852128:ILK852131 IVE852128:IVG852131 JFA852128:JFC852131 JOW852128:JOY852131 JYS852128:JYU852131 KIO852128:KIQ852131 KSK852128:KSM852131 LCG852128:LCI852131 LMC852128:LME852131 LVY852128:LWA852131 MFU852128:MFW852131 MPQ852128:MPS852131 MZM852128:MZO852131 NJI852128:NJK852131 NTE852128:NTG852131 ODA852128:ODC852131 OMW852128:OMY852131 OWS852128:OWU852131 PGO852128:PGQ852131 PQK852128:PQM852131 QAG852128:QAI852131 QKC852128:QKE852131 QTY852128:QUA852131 RDU852128:RDW852131 RNQ852128:RNS852131 RXM852128:RXO852131 SHI852128:SHK852131 SRE852128:SRG852131 TBA852128:TBC852131 TKW852128:TKY852131 TUS852128:TUU852131 UEO852128:UEQ852131 UOK852128:UOM852131 UYG852128:UYI852131 VIC852128:VIE852131 VRY852128:VSA852131 WBU852128:WBW852131 WLQ852128:WLS852131 WVM852128:WVO852131 E917664:G917667 JA917664:JC917667 SW917664:SY917667 ACS917664:ACU917667 AMO917664:AMQ917667 AWK917664:AWM917667 BGG917664:BGI917667 BQC917664:BQE917667 BZY917664:CAA917667 CJU917664:CJW917667 CTQ917664:CTS917667 DDM917664:DDO917667 DNI917664:DNK917667 DXE917664:DXG917667 EHA917664:EHC917667 EQW917664:EQY917667 FAS917664:FAU917667 FKO917664:FKQ917667 FUK917664:FUM917667 GEG917664:GEI917667 GOC917664:GOE917667 GXY917664:GYA917667 HHU917664:HHW917667 HRQ917664:HRS917667 IBM917664:IBO917667 ILI917664:ILK917667 IVE917664:IVG917667 JFA917664:JFC917667 JOW917664:JOY917667 JYS917664:JYU917667 KIO917664:KIQ917667 KSK917664:KSM917667 LCG917664:LCI917667 LMC917664:LME917667 LVY917664:LWA917667 MFU917664:MFW917667 MPQ917664:MPS917667 MZM917664:MZO917667 NJI917664:NJK917667 NTE917664:NTG917667 ODA917664:ODC917667 OMW917664:OMY917667 OWS917664:OWU917667 PGO917664:PGQ917667 PQK917664:PQM917667 QAG917664:QAI917667 QKC917664:QKE917667 QTY917664:QUA917667 RDU917664:RDW917667 RNQ917664:RNS917667 RXM917664:RXO917667 SHI917664:SHK917667 SRE917664:SRG917667 TBA917664:TBC917667 TKW917664:TKY917667 TUS917664:TUU917667 UEO917664:UEQ917667 UOK917664:UOM917667 UYG917664:UYI917667 VIC917664:VIE917667 VRY917664:VSA917667 WBU917664:WBW917667 WLQ917664:WLS917667 WVM917664:WVO917667 E983200:G983203 JA983200:JC983203 SW983200:SY983203 ACS983200:ACU983203 AMO983200:AMQ983203 AWK983200:AWM983203 BGG983200:BGI983203 BQC983200:BQE983203 BZY983200:CAA983203 CJU983200:CJW983203 CTQ983200:CTS983203 DDM983200:DDO983203 DNI983200:DNK983203 DXE983200:DXG983203 EHA983200:EHC983203 EQW983200:EQY983203 FAS983200:FAU983203 FKO983200:FKQ983203 FUK983200:FUM983203 GEG983200:GEI983203 GOC983200:GOE983203 GXY983200:GYA983203 HHU983200:HHW983203 HRQ983200:HRS983203 IBM983200:IBO983203 ILI983200:ILK983203 IVE983200:IVG983203 JFA983200:JFC983203 JOW983200:JOY983203 JYS983200:JYU983203 KIO983200:KIQ983203 KSK983200:KSM983203 LCG983200:LCI983203 LMC983200:LME983203 LVY983200:LWA983203 MFU983200:MFW983203 MPQ983200:MPS983203 MZM983200:MZO983203 NJI983200:NJK983203 NTE983200:NTG983203 ODA983200:ODC983203 OMW983200:OMY983203 OWS983200:OWU983203 PGO983200:PGQ983203 PQK983200:PQM983203 QAG983200:QAI983203 QKC983200:QKE983203 QTY983200:QUA983203 RDU983200:RDW983203 RNQ983200:RNS983203 RXM983200:RXO983203 SHI983200:SHK983203 SRE983200:SRG983203 TBA983200:TBC983203 TKW983200:TKY983203 TUS983200:TUU983203 UEO983200:UEQ983203 UOK983200:UOM983203 UYG983200:UYI983203 VIC983200:VIE983203 VRY983200:VSA983203 WBU983200:WBW983203 WLQ983200:WLS983203 WVM983200:WVO983203 E65701:G65704 JA65701:JC65704 SW65701:SY65704 ACS65701:ACU65704 AMO65701:AMQ65704 AWK65701:AWM65704 BGG65701:BGI65704 BQC65701:BQE65704 BZY65701:CAA65704 CJU65701:CJW65704 CTQ65701:CTS65704 DDM65701:DDO65704 DNI65701:DNK65704 DXE65701:DXG65704 EHA65701:EHC65704 EQW65701:EQY65704 FAS65701:FAU65704 FKO65701:FKQ65704 FUK65701:FUM65704 GEG65701:GEI65704 GOC65701:GOE65704 GXY65701:GYA65704 HHU65701:HHW65704 HRQ65701:HRS65704 IBM65701:IBO65704 ILI65701:ILK65704 IVE65701:IVG65704 JFA65701:JFC65704 JOW65701:JOY65704 JYS65701:JYU65704 KIO65701:KIQ65704 KSK65701:KSM65704 LCG65701:LCI65704 LMC65701:LME65704 LVY65701:LWA65704 MFU65701:MFW65704 MPQ65701:MPS65704 MZM65701:MZO65704 NJI65701:NJK65704 NTE65701:NTG65704 ODA65701:ODC65704 OMW65701:OMY65704 OWS65701:OWU65704 PGO65701:PGQ65704 PQK65701:PQM65704 QAG65701:QAI65704 QKC65701:QKE65704 QTY65701:QUA65704 RDU65701:RDW65704 RNQ65701:RNS65704 RXM65701:RXO65704 SHI65701:SHK65704 SRE65701:SRG65704 TBA65701:TBC65704 TKW65701:TKY65704 TUS65701:TUU65704 UEO65701:UEQ65704 UOK65701:UOM65704 UYG65701:UYI65704 VIC65701:VIE65704 VRY65701:VSA65704 WBU65701:WBW65704 WLQ65701:WLS65704 WVM65701:WVO65704 E131237:G131240 JA131237:JC131240 SW131237:SY131240 ACS131237:ACU131240 AMO131237:AMQ131240 AWK131237:AWM131240 BGG131237:BGI131240 BQC131237:BQE131240 BZY131237:CAA131240 CJU131237:CJW131240 CTQ131237:CTS131240 DDM131237:DDO131240 DNI131237:DNK131240 DXE131237:DXG131240 EHA131237:EHC131240 EQW131237:EQY131240 FAS131237:FAU131240 FKO131237:FKQ131240 FUK131237:FUM131240 GEG131237:GEI131240 GOC131237:GOE131240 GXY131237:GYA131240 HHU131237:HHW131240 HRQ131237:HRS131240 IBM131237:IBO131240 ILI131237:ILK131240 IVE131237:IVG131240 JFA131237:JFC131240 JOW131237:JOY131240 JYS131237:JYU131240 KIO131237:KIQ131240 KSK131237:KSM131240 LCG131237:LCI131240 LMC131237:LME131240 LVY131237:LWA131240 MFU131237:MFW131240 MPQ131237:MPS131240 MZM131237:MZO131240 NJI131237:NJK131240 NTE131237:NTG131240 ODA131237:ODC131240 OMW131237:OMY131240 OWS131237:OWU131240 PGO131237:PGQ131240 PQK131237:PQM131240 QAG131237:QAI131240 QKC131237:QKE131240 QTY131237:QUA131240 RDU131237:RDW131240 RNQ131237:RNS131240 RXM131237:RXO131240 SHI131237:SHK131240 SRE131237:SRG131240 TBA131237:TBC131240 TKW131237:TKY131240 TUS131237:TUU131240 UEO131237:UEQ131240 UOK131237:UOM131240 UYG131237:UYI131240 VIC131237:VIE131240 VRY131237:VSA131240 WBU131237:WBW131240 WLQ131237:WLS131240 WVM131237:WVO131240 E196773:G196776 JA196773:JC196776 SW196773:SY196776 ACS196773:ACU196776 AMO196773:AMQ196776 AWK196773:AWM196776 BGG196773:BGI196776 BQC196773:BQE196776 BZY196773:CAA196776 CJU196773:CJW196776 CTQ196773:CTS196776 DDM196773:DDO196776 DNI196773:DNK196776 DXE196773:DXG196776 EHA196773:EHC196776 EQW196773:EQY196776 FAS196773:FAU196776 FKO196773:FKQ196776 FUK196773:FUM196776 GEG196773:GEI196776 GOC196773:GOE196776 GXY196773:GYA196776 HHU196773:HHW196776 HRQ196773:HRS196776 IBM196773:IBO196776 ILI196773:ILK196776 IVE196773:IVG196776 JFA196773:JFC196776 JOW196773:JOY196776 JYS196773:JYU196776 KIO196773:KIQ196776 KSK196773:KSM196776 LCG196773:LCI196776 LMC196773:LME196776 LVY196773:LWA196776 MFU196773:MFW196776 MPQ196773:MPS196776 MZM196773:MZO196776 NJI196773:NJK196776 NTE196773:NTG196776 ODA196773:ODC196776 OMW196773:OMY196776 OWS196773:OWU196776 PGO196773:PGQ196776 PQK196773:PQM196776 QAG196773:QAI196776 QKC196773:QKE196776 QTY196773:QUA196776 RDU196773:RDW196776 RNQ196773:RNS196776 RXM196773:RXO196776 SHI196773:SHK196776 SRE196773:SRG196776 TBA196773:TBC196776 TKW196773:TKY196776 TUS196773:TUU196776 UEO196773:UEQ196776 UOK196773:UOM196776 UYG196773:UYI196776 VIC196773:VIE196776 VRY196773:VSA196776 WBU196773:WBW196776 WLQ196773:WLS196776 WVM196773:WVO196776 E262309:G262312 JA262309:JC262312 SW262309:SY262312 ACS262309:ACU262312 AMO262309:AMQ262312 AWK262309:AWM262312 BGG262309:BGI262312 BQC262309:BQE262312 BZY262309:CAA262312 CJU262309:CJW262312 CTQ262309:CTS262312 DDM262309:DDO262312 DNI262309:DNK262312 DXE262309:DXG262312 EHA262309:EHC262312 EQW262309:EQY262312 FAS262309:FAU262312 FKO262309:FKQ262312 FUK262309:FUM262312 GEG262309:GEI262312 GOC262309:GOE262312 GXY262309:GYA262312 HHU262309:HHW262312 HRQ262309:HRS262312 IBM262309:IBO262312 ILI262309:ILK262312 IVE262309:IVG262312 JFA262309:JFC262312 JOW262309:JOY262312 JYS262309:JYU262312 KIO262309:KIQ262312 KSK262309:KSM262312 LCG262309:LCI262312 LMC262309:LME262312 LVY262309:LWA262312 MFU262309:MFW262312 MPQ262309:MPS262312 MZM262309:MZO262312 NJI262309:NJK262312 NTE262309:NTG262312 ODA262309:ODC262312 OMW262309:OMY262312 OWS262309:OWU262312 PGO262309:PGQ262312 PQK262309:PQM262312 QAG262309:QAI262312 QKC262309:QKE262312 QTY262309:QUA262312 RDU262309:RDW262312 RNQ262309:RNS262312 RXM262309:RXO262312 SHI262309:SHK262312 SRE262309:SRG262312 TBA262309:TBC262312 TKW262309:TKY262312 TUS262309:TUU262312 UEO262309:UEQ262312 UOK262309:UOM262312 UYG262309:UYI262312 VIC262309:VIE262312 VRY262309:VSA262312 WBU262309:WBW262312 WLQ262309:WLS262312 WVM262309:WVO262312 E327845:G327848 JA327845:JC327848 SW327845:SY327848 ACS327845:ACU327848 AMO327845:AMQ327848 AWK327845:AWM327848 BGG327845:BGI327848 BQC327845:BQE327848 BZY327845:CAA327848 CJU327845:CJW327848 CTQ327845:CTS327848 DDM327845:DDO327848 DNI327845:DNK327848 DXE327845:DXG327848 EHA327845:EHC327848 EQW327845:EQY327848 FAS327845:FAU327848 FKO327845:FKQ327848 FUK327845:FUM327848 GEG327845:GEI327848 GOC327845:GOE327848 GXY327845:GYA327848 HHU327845:HHW327848 HRQ327845:HRS327848 IBM327845:IBO327848 ILI327845:ILK327848 IVE327845:IVG327848 JFA327845:JFC327848 JOW327845:JOY327848 JYS327845:JYU327848 KIO327845:KIQ327848 KSK327845:KSM327848 LCG327845:LCI327848 LMC327845:LME327848 LVY327845:LWA327848 MFU327845:MFW327848 MPQ327845:MPS327848 MZM327845:MZO327848 NJI327845:NJK327848 NTE327845:NTG327848 ODA327845:ODC327848 OMW327845:OMY327848 OWS327845:OWU327848 PGO327845:PGQ327848 PQK327845:PQM327848 QAG327845:QAI327848 QKC327845:QKE327848 QTY327845:QUA327848 RDU327845:RDW327848 RNQ327845:RNS327848 RXM327845:RXO327848 SHI327845:SHK327848 SRE327845:SRG327848 TBA327845:TBC327848 TKW327845:TKY327848 TUS327845:TUU327848 UEO327845:UEQ327848 UOK327845:UOM327848 UYG327845:UYI327848 VIC327845:VIE327848 VRY327845:VSA327848 WBU327845:WBW327848 WLQ327845:WLS327848 WVM327845:WVO327848 E393381:G393384 JA393381:JC393384 SW393381:SY393384 ACS393381:ACU393384 AMO393381:AMQ393384 AWK393381:AWM393384 BGG393381:BGI393384 BQC393381:BQE393384 BZY393381:CAA393384 CJU393381:CJW393384 CTQ393381:CTS393384 DDM393381:DDO393384 DNI393381:DNK393384 DXE393381:DXG393384 EHA393381:EHC393384 EQW393381:EQY393384 FAS393381:FAU393384 FKO393381:FKQ393384 FUK393381:FUM393384 GEG393381:GEI393384 GOC393381:GOE393384 GXY393381:GYA393384 HHU393381:HHW393384 HRQ393381:HRS393384 IBM393381:IBO393384 ILI393381:ILK393384 IVE393381:IVG393384 JFA393381:JFC393384 JOW393381:JOY393384 JYS393381:JYU393384 KIO393381:KIQ393384 KSK393381:KSM393384 LCG393381:LCI393384 LMC393381:LME393384 LVY393381:LWA393384 MFU393381:MFW393384 MPQ393381:MPS393384 MZM393381:MZO393384 NJI393381:NJK393384 NTE393381:NTG393384 ODA393381:ODC393384 OMW393381:OMY393384 OWS393381:OWU393384 PGO393381:PGQ393384 PQK393381:PQM393384 QAG393381:QAI393384 QKC393381:QKE393384 QTY393381:QUA393384 RDU393381:RDW393384 RNQ393381:RNS393384 RXM393381:RXO393384 SHI393381:SHK393384 SRE393381:SRG393384 TBA393381:TBC393384 TKW393381:TKY393384 TUS393381:TUU393384 UEO393381:UEQ393384 UOK393381:UOM393384 UYG393381:UYI393384 VIC393381:VIE393384 VRY393381:VSA393384 WBU393381:WBW393384 WLQ393381:WLS393384 WVM393381:WVO393384 E458917:G458920 JA458917:JC458920 SW458917:SY458920 ACS458917:ACU458920 AMO458917:AMQ458920 AWK458917:AWM458920 BGG458917:BGI458920 BQC458917:BQE458920 BZY458917:CAA458920 CJU458917:CJW458920 CTQ458917:CTS458920 DDM458917:DDO458920 DNI458917:DNK458920 DXE458917:DXG458920 EHA458917:EHC458920 EQW458917:EQY458920 FAS458917:FAU458920 FKO458917:FKQ458920 FUK458917:FUM458920 GEG458917:GEI458920 GOC458917:GOE458920 GXY458917:GYA458920 HHU458917:HHW458920 HRQ458917:HRS458920 IBM458917:IBO458920 ILI458917:ILK458920 IVE458917:IVG458920 JFA458917:JFC458920 JOW458917:JOY458920 JYS458917:JYU458920 KIO458917:KIQ458920 KSK458917:KSM458920 LCG458917:LCI458920 LMC458917:LME458920 LVY458917:LWA458920 MFU458917:MFW458920 MPQ458917:MPS458920 MZM458917:MZO458920 NJI458917:NJK458920 NTE458917:NTG458920 ODA458917:ODC458920 OMW458917:OMY458920 OWS458917:OWU458920 PGO458917:PGQ458920 PQK458917:PQM458920 QAG458917:QAI458920 QKC458917:QKE458920 QTY458917:QUA458920 RDU458917:RDW458920 RNQ458917:RNS458920 RXM458917:RXO458920 SHI458917:SHK458920 SRE458917:SRG458920 TBA458917:TBC458920 TKW458917:TKY458920 TUS458917:TUU458920 UEO458917:UEQ458920 UOK458917:UOM458920 UYG458917:UYI458920 VIC458917:VIE458920 VRY458917:VSA458920 WBU458917:WBW458920 WLQ458917:WLS458920 WVM458917:WVO458920 E524453:G524456 JA524453:JC524456 SW524453:SY524456 ACS524453:ACU524456 AMO524453:AMQ524456 AWK524453:AWM524456 BGG524453:BGI524456 BQC524453:BQE524456 BZY524453:CAA524456 CJU524453:CJW524456 CTQ524453:CTS524456 DDM524453:DDO524456 DNI524453:DNK524456 DXE524453:DXG524456 EHA524453:EHC524456 EQW524453:EQY524456 FAS524453:FAU524456 FKO524453:FKQ524456 FUK524453:FUM524456 GEG524453:GEI524456 GOC524453:GOE524456 GXY524453:GYA524456 HHU524453:HHW524456 HRQ524453:HRS524456 IBM524453:IBO524456 ILI524453:ILK524456 IVE524453:IVG524456 JFA524453:JFC524456 JOW524453:JOY524456 JYS524453:JYU524456 KIO524453:KIQ524456 KSK524453:KSM524456 LCG524453:LCI524456 LMC524453:LME524456 LVY524453:LWA524456 MFU524453:MFW524456 MPQ524453:MPS524456 MZM524453:MZO524456 NJI524453:NJK524456 NTE524453:NTG524456 ODA524453:ODC524456 OMW524453:OMY524456 OWS524453:OWU524456 PGO524453:PGQ524456 PQK524453:PQM524456 QAG524453:QAI524456 QKC524453:QKE524456 QTY524453:QUA524456 RDU524453:RDW524456 RNQ524453:RNS524456 RXM524453:RXO524456 SHI524453:SHK524456 SRE524453:SRG524456 TBA524453:TBC524456 TKW524453:TKY524456 TUS524453:TUU524456 UEO524453:UEQ524456 UOK524453:UOM524456 UYG524453:UYI524456 VIC524453:VIE524456 VRY524453:VSA524456 WBU524453:WBW524456 WLQ524453:WLS524456 WVM524453:WVO524456 E589989:G589992 JA589989:JC589992 SW589989:SY589992 ACS589989:ACU589992 AMO589989:AMQ589992 AWK589989:AWM589992 BGG589989:BGI589992 BQC589989:BQE589992 BZY589989:CAA589992 CJU589989:CJW589992 CTQ589989:CTS589992 DDM589989:DDO589992 DNI589989:DNK589992 DXE589989:DXG589992 EHA589989:EHC589992 EQW589989:EQY589992 FAS589989:FAU589992 FKO589989:FKQ589992 FUK589989:FUM589992 GEG589989:GEI589992 GOC589989:GOE589992 GXY589989:GYA589992 HHU589989:HHW589992 HRQ589989:HRS589992 IBM589989:IBO589992 ILI589989:ILK589992 IVE589989:IVG589992 JFA589989:JFC589992 JOW589989:JOY589992 JYS589989:JYU589992 KIO589989:KIQ589992 KSK589989:KSM589992 LCG589989:LCI589992 LMC589989:LME589992 LVY589989:LWA589992 MFU589989:MFW589992 MPQ589989:MPS589992 MZM589989:MZO589992 NJI589989:NJK589992 NTE589989:NTG589992 ODA589989:ODC589992 OMW589989:OMY589992 OWS589989:OWU589992 PGO589989:PGQ589992 PQK589989:PQM589992 QAG589989:QAI589992 QKC589989:QKE589992 QTY589989:QUA589992 RDU589989:RDW589992 RNQ589989:RNS589992 RXM589989:RXO589992 SHI589989:SHK589992 SRE589989:SRG589992 TBA589989:TBC589992 TKW589989:TKY589992 TUS589989:TUU589992 UEO589989:UEQ589992 UOK589989:UOM589992 UYG589989:UYI589992 VIC589989:VIE589992 VRY589989:VSA589992 WBU589989:WBW589992 WLQ589989:WLS589992 WVM589989:WVO589992 E655525:G655528 JA655525:JC655528 SW655525:SY655528 ACS655525:ACU655528 AMO655525:AMQ655528 AWK655525:AWM655528 BGG655525:BGI655528 BQC655525:BQE655528 BZY655525:CAA655528 CJU655525:CJW655528 CTQ655525:CTS655528 DDM655525:DDO655528 DNI655525:DNK655528 DXE655525:DXG655528 EHA655525:EHC655528 EQW655525:EQY655528 FAS655525:FAU655528 FKO655525:FKQ655528 FUK655525:FUM655528 GEG655525:GEI655528 GOC655525:GOE655528 GXY655525:GYA655528 HHU655525:HHW655528 HRQ655525:HRS655528 IBM655525:IBO655528 ILI655525:ILK655528 IVE655525:IVG655528 JFA655525:JFC655528 JOW655525:JOY655528 JYS655525:JYU655528 KIO655525:KIQ655528 KSK655525:KSM655528 LCG655525:LCI655528 LMC655525:LME655528 LVY655525:LWA655528 MFU655525:MFW655528 MPQ655525:MPS655528 MZM655525:MZO655528 NJI655525:NJK655528 NTE655525:NTG655528 ODA655525:ODC655528 OMW655525:OMY655528 OWS655525:OWU655528 PGO655525:PGQ655528 PQK655525:PQM655528 QAG655525:QAI655528 QKC655525:QKE655528 QTY655525:QUA655528 RDU655525:RDW655528 RNQ655525:RNS655528 RXM655525:RXO655528 SHI655525:SHK655528 SRE655525:SRG655528 TBA655525:TBC655528 TKW655525:TKY655528 TUS655525:TUU655528 UEO655525:UEQ655528 UOK655525:UOM655528 UYG655525:UYI655528 VIC655525:VIE655528 VRY655525:VSA655528 WBU655525:WBW655528 WLQ655525:WLS655528 WVM655525:WVO655528 E721061:G721064 JA721061:JC721064 SW721061:SY721064 ACS721061:ACU721064 AMO721061:AMQ721064 AWK721061:AWM721064 BGG721061:BGI721064 BQC721061:BQE721064 BZY721061:CAA721064 CJU721061:CJW721064 CTQ721061:CTS721064 DDM721061:DDO721064 DNI721061:DNK721064 DXE721061:DXG721064 EHA721061:EHC721064 EQW721061:EQY721064 FAS721061:FAU721064 FKO721061:FKQ721064 FUK721061:FUM721064 GEG721061:GEI721064 GOC721061:GOE721064 GXY721061:GYA721064 HHU721061:HHW721064 HRQ721061:HRS721064 IBM721061:IBO721064 ILI721061:ILK721064 IVE721061:IVG721064 JFA721061:JFC721064 JOW721061:JOY721064 JYS721061:JYU721064 KIO721061:KIQ721064 KSK721061:KSM721064 LCG721061:LCI721064 LMC721061:LME721064 LVY721061:LWA721064 MFU721061:MFW721064 MPQ721061:MPS721064 MZM721061:MZO721064 NJI721061:NJK721064 NTE721061:NTG721064 ODA721061:ODC721064 OMW721061:OMY721064 OWS721061:OWU721064 PGO721061:PGQ721064 PQK721061:PQM721064 QAG721061:QAI721064 QKC721061:QKE721064 QTY721061:QUA721064 RDU721061:RDW721064 RNQ721061:RNS721064 RXM721061:RXO721064 SHI721061:SHK721064 SRE721061:SRG721064 TBA721061:TBC721064 TKW721061:TKY721064 TUS721061:TUU721064 UEO721061:UEQ721064 UOK721061:UOM721064 UYG721061:UYI721064 VIC721061:VIE721064 VRY721061:VSA721064 WBU721061:WBW721064 WLQ721061:WLS721064 WVM721061:WVO721064 E786597:G786600 JA786597:JC786600 SW786597:SY786600 ACS786597:ACU786600 AMO786597:AMQ786600 AWK786597:AWM786600 BGG786597:BGI786600 BQC786597:BQE786600 BZY786597:CAA786600 CJU786597:CJW786600 CTQ786597:CTS786600 DDM786597:DDO786600 DNI786597:DNK786600 DXE786597:DXG786600 EHA786597:EHC786600 EQW786597:EQY786600 FAS786597:FAU786600 FKO786597:FKQ786600 FUK786597:FUM786600 GEG786597:GEI786600 GOC786597:GOE786600 GXY786597:GYA786600 HHU786597:HHW786600 HRQ786597:HRS786600 IBM786597:IBO786600 ILI786597:ILK786600 IVE786597:IVG786600 JFA786597:JFC786600 JOW786597:JOY786600 JYS786597:JYU786600 KIO786597:KIQ786600 KSK786597:KSM786600 LCG786597:LCI786600 LMC786597:LME786600 LVY786597:LWA786600 MFU786597:MFW786600 MPQ786597:MPS786600 MZM786597:MZO786600 NJI786597:NJK786600 NTE786597:NTG786600 ODA786597:ODC786600 OMW786597:OMY786600 OWS786597:OWU786600 PGO786597:PGQ786600 PQK786597:PQM786600 QAG786597:QAI786600 QKC786597:QKE786600 QTY786597:QUA786600 RDU786597:RDW786600 RNQ786597:RNS786600 RXM786597:RXO786600 SHI786597:SHK786600 SRE786597:SRG786600 TBA786597:TBC786600 TKW786597:TKY786600 TUS786597:TUU786600 UEO786597:UEQ786600 UOK786597:UOM786600 UYG786597:UYI786600 VIC786597:VIE786600 VRY786597:VSA786600 WBU786597:WBW786600 WLQ786597:WLS786600 WVM786597:WVO786600 E852133:G852136 JA852133:JC852136 SW852133:SY852136 ACS852133:ACU852136 AMO852133:AMQ852136 AWK852133:AWM852136 BGG852133:BGI852136 BQC852133:BQE852136 BZY852133:CAA852136 CJU852133:CJW852136 CTQ852133:CTS852136 DDM852133:DDO852136 DNI852133:DNK852136 DXE852133:DXG852136 EHA852133:EHC852136 EQW852133:EQY852136 FAS852133:FAU852136 FKO852133:FKQ852136 FUK852133:FUM852136 GEG852133:GEI852136 GOC852133:GOE852136 GXY852133:GYA852136 HHU852133:HHW852136 HRQ852133:HRS852136 IBM852133:IBO852136 ILI852133:ILK852136 IVE852133:IVG852136 JFA852133:JFC852136 JOW852133:JOY852136 JYS852133:JYU852136 KIO852133:KIQ852136 KSK852133:KSM852136 LCG852133:LCI852136 LMC852133:LME852136 LVY852133:LWA852136 MFU852133:MFW852136 MPQ852133:MPS852136 MZM852133:MZO852136 NJI852133:NJK852136 NTE852133:NTG852136 ODA852133:ODC852136 OMW852133:OMY852136 OWS852133:OWU852136 PGO852133:PGQ852136 PQK852133:PQM852136 QAG852133:QAI852136 QKC852133:QKE852136 QTY852133:QUA852136 RDU852133:RDW852136 RNQ852133:RNS852136 RXM852133:RXO852136 SHI852133:SHK852136 SRE852133:SRG852136 TBA852133:TBC852136 TKW852133:TKY852136 TUS852133:TUU852136 UEO852133:UEQ852136 UOK852133:UOM852136 UYG852133:UYI852136 VIC852133:VIE852136 VRY852133:VSA852136 WBU852133:WBW852136 WLQ852133:WLS852136 WVM852133:WVO852136 E917669:G917672 JA917669:JC917672 SW917669:SY917672 ACS917669:ACU917672 AMO917669:AMQ917672 AWK917669:AWM917672 BGG917669:BGI917672 BQC917669:BQE917672 BZY917669:CAA917672 CJU917669:CJW917672 CTQ917669:CTS917672 DDM917669:DDO917672 DNI917669:DNK917672 DXE917669:DXG917672 EHA917669:EHC917672 EQW917669:EQY917672 FAS917669:FAU917672 FKO917669:FKQ917672 FUK917669:FUM917672 GEG917669:GEI917672 GOC917669:GOE917672 GXY917669:GYA917672 HHU917669:HHW917672 HRQ917669:HRS917672 IBM917669:IBO917672 ILI917669:ILK917672 IVE917669:IVG917672 JFA917669:JFC917672 JOW917669:JOY917672 JYS917669:JYU917672 KIO917669:KIQ917672 KSK917669:KSM917672 LCG917669:LCI917672 LMC917669:LME917672 LVY917669:LWA917672 MFU917669:MFW917672 MPQ917669:MPS917672 MZM917669:MZO917672 NJI917669:NJK917672 NTE917669:NTG917672 ODA917669:ODC917672 OMW917669:OMY917672 OWS917669:OWU917672 PGO917669:PGQ917672 PQK917669:PQM917672 QAG917669:QAI917672 QKC917669:QKE917672 QTY917669:QUA917672 RDU917669:RDW917672 RNQ917669:RNS917672 RXM917669:RXO917672 SHI917669:SHK917672 SRE917669:SRG917672 TBA917669:TBC917672 TKW917669:TKY917672 TUS917669:TUU917672 UEO917669:UEQ917672 UOK917669:UOM917672 UYG917669:UYI917672 VIC917669:VIE917672 VRY917669:VSA917672 WBU917669:WBW917672 WLQ917669:WLS917672 WVM917669:WVO917672 E983205:G983208 JA983205:JC983208 SW983205:SY983208 ACS983205:ACU983208 AMO983205:AMQ983208 AWK983205:AWM983208 BGG983205:BGI983208 BQC983205:BQE983208 BZY983205:CAA983208 CJU983205:CJW983208 CTQ983205:CTS983208 DDM983205:DDO983208 DNI983205:DNK983208 DXE983205:DXG983208 EHA983205:EHC983208 EQW983205:EQY983208 FAS983205:FAU983208 FKO983205:FKQ983208 FUK983205:FUM983208 GEG983205:GEI983208 GOC983205:GOE983208 GXY983205:GYA983208 HHU983205:HHW983208 HRQ983205:HRS983208 IBM983205:IBO983208 ILI983205:ILK983208 IVE983205:IVG983208 JFA983205:JFC983208 JOW983205:JOY983208 JYS983205:JYU983208 KIO983205:KIQ983208 KSK983205:KSM983208 LCG983205:LCI983208 LMC983205:LME983208 LVY983205:LWA983208 MFU983205:MFW983208 MPQ983205:MPS983208 MZM983205:MZO983208 NJI983205:NJK983208 NTE983205:NTG983208 ODA983205:ODC983208 OMW983205:OMY983208 OWS983205:OWU983208 PGO983205:PGQ983208 PQK983205:PQM983208 QAG983205:QAI983208 QKC983205:QKE983208 QTY983205:QUA983208 RDU983205:RDW983208 RNQ983205:RNS983208 RXM983205:RXO983208 SHI983205:SHK983208 SRE983205:SRG983208 TBA983205:TBC983208 TKW983205:TKY983208 TUS983205:TUU983208 UEO983205:UEQ983208 UOK983205:UOM983208 UYG983205:UYI983208 VIC983205:VIE983208 VRY983205:VSA983208 WBU983205:WBW983208 WLQ983205:WLS983208 WVM983205:WVO983208 E65676:G65679 JA65676:JC65679 SW65676:SY65679 ACS65676:ACU65679 AMO65676:AMQ65679 AWK65676:AWM65679 BGG65676:BGI65679 BQC65676:BQE65679 BZY65676:CAA65679 CJU65676:CJW65679 CTQ65676:CTS65679 DDM65676:DDO65679 DNI65676:DNK65679 DXE65676:DXG65679 EHA65676:EHC65679 EQW65676:EQY65679 FAS65676:FAU65679 FKO65676:FKQ65679 FUK65676:FUM65679 GEG65676:GEI65679 GOC65676:GOE65679 GXY65676:GYA65679 HHU65676:HHW65679 HRQ65676:HRS65679 IBM65676:IBO65679 ILI65676:ILK65679 IVE65676:IVG65679 JFA65676:JFC65679 JOW65676:JOY65679 JYS65676:JYU65679 KIO65676:KIQ65679 KSK65676:KSM65679 LCG65676:LCI65679 LMC65676:LME65679 LVY65676:LWA65679 MFU65676:MFW65679 MPQ65676:MPS65679 MZM65676:MZO65679 NJI65676:NJK65679 NTE65676:NTG65679 ODA65676:ODC65679 OMW65676:OMY65679 OWS65676:OWU65679 PGO65676:PGQ65679 PQK65676:PQM65679 QAG65676:QAI65679 QKC65676:QKE65679 QTY65676:QUA65679 RDU65676:RDW65679 RNQ65676:RNS65679 RXM65676:RXO65679 SHI65676:SHK65679 SRE65676:SRG65679 TBA65676:TBC65679 TKW65676:TKY65679 TUS65676:TUU65679 UEO65676:UEQ65679 UOK65676:UOM65679 UYG65676:UYI65679 VIC65676:VIE65679 VRY65676:VSA65679 WBU65676:WBW65679 WLQ65676:WLS65679 WVM65676:WVO65679 E131212:G131215 JA131212:JC131215 SW131212:SY131215 ACS131212:ACU131215 AMO131212:AMQ131215 AWK131212:AWM131215 BGG131212:BGI131215 BQC131212:BQE131215 BZY131212:CAA131215 CJU131212:CJW131215 CTQ131212:CTS131215 DDM131212:DDO131215 DNI131212:DNK131215 DXE131212:DXG131215 EHA131212:EHC131215 EQW131212:EQY131215 FAS131212:FAU131215 FKO131212:FKQ131215 FUK131212:FUM131215 GEG131212:GEI131215 GOC131212:GOE131215 GXY131212:GYA131215 HHU131212:HHW131215 HRQ131212:HRS131215 IBM131212:IBO131215 ILI131212:ILK131215 IVE131212:IVG131215 JFA131212:JFC131215 JOW131212:JOY131215 JYS131212:JYU131215 KIO131212:KIQ131215 KSK131212:KSM131215 LCG131212:LCI131215 LMC131212:LME131215 LVY131212:LWA131215 MFU131212:MFW131215 MPQ131212:MPS131215 MZM131212:MZO131215 NJI131212:NJK131215 NTE131212:NTG131215 ODA131212:ODC131215 OMW131212:OMY131215 OWS131212:OWU131215 PGO131212:PGQ131215 PQK131212:PQM131215 QAG131212:QAI131215 QKC131212:QKE131215 QTY131212:QUA131215 RDU131212:RDW131215 RNQ131212:RNS131215 RXM131212:RXO131215 SHI131212:SHK131215 SRE131212:SRG131215 TBA131212:TBC131215 TKW131212:TKY131215 TUS131212:TUU131215 UEO131212:UEQ131215 UOK131212:UOM131215 UYG131212:UYI131215 VIC131212:VIE131215 VRY131212:VSA131215 WBU131212:WBW131215 WLQ131212:WLS131215 WVM131212:WVO131215 E196748:G196751 JA196748:JC196751 SW196748:SY196751 ACS196748:ACU196751 AMO196748:AMQ196751 AWK196748:AWM196751 BGG196748:BGI196751 BQC196748:BQE196751 BZY196748:CAA196751 CJU196748:CJW196751 CTQ196748:CTS196751 DDM196748:DDO196751 DNI196748:DNK196751 DXE196748:DXG196751 EHA196748:EHC196751 EQW196748:EQY196751 FAS196748:FAU196751 FKO196748:FKQ196751 FUK196748:FUM196751 GEG196748:GEI196751 GOC196748:GOE196751 GXY196748:GYA196751 HHU196748:HHW196751 HRQ196748:HRS196751 IBM196748:IBO196751 ILI196748:ILK196751 IVE196748:IVG196751 JFA196748:JFC196751 JOW196748:JOY196751 JYS196748:JYU196751 KIO196748:KIQ196751 KSK196748:KSM196751 LCG196748:LCI196751 LMC196748:LME196751 LVY196748:LWA196751 MFU196748:MFW196751 MPQ196748:MPS196751 MZM196748:MZO196751 NJI196748:NJK196751 NTE196748:NTG196751 ODA196748:ODC196751 OMW196748:OMY196751 OWS196748:OWU196751 PGO196748:PGQ196751 PQK196748:PQM196751 QAG196748:QAI196751 QKC196748:QKE196751 QTY196748:QUA196751 RDU196748:RDW196751 RNQ196748:RNS196751 RXM196748:RXO196751 SHI196748:SHK196751 SRE196748:SRG196751 TBA196748:TBC196751 TKW196748:TKY196751 TUS196748:TUU196751 UEO196748:UEQ196751 UOK196748:UOM196751 UYG196748:UYI196751 VIC196748:VIE196751 VRY196748:VSA196751 WBU196748:WBW196751 WLQ196748:WLS196751 WVM196748:WVO196751 E262284:G262287 JA262284:JC262287 SW262284:SY262287 ACS262284:ACU262287 AMO262284:AMQ262287 AWK262284:AWM262287 BGG262284:BGI262287 BQC262284:BQE262287 BZY262284:CAA262287 CJU262284:CJW262287 CTQ262284:CTS262287 DDM262284:DDO262287 DNI262284:DNK262287 DXE262284:DXG262287 EHA262284:EHC262287 EQW262284:EQY262287 FAS262284:FAU262287 FKO262284:FKQ262287 FUK262284:FUM262287 GEG262284:GEI262287 GOC262284:GOE262287 GXY262284:GYA262287 HHU262284:HHW262287 HRQ262284:HRS262287 IBM262284:IBO262287 ILI262284:ILK262287 IVE262284:IVG262287 JFA262284:JFC262287 JOW262284:JOY262287 JYS262284:JYU262287 KIO262284:KIQ262287 KSK262284:KSM262287 LCG262284:LCI262287 LMC262284:LME262287 LVY262284:LWA262287 MFU262284:MFW262287 MPQ262284:MPS262287 MZM262284:MZO262287 NJI262284:NJK262287 NTE262284:NTG262287 ODA262284:ODC262287 OMW262284:OMY262287 OWS262284:OWU262287 PGO262284:PGQ262287 PQK262284:PQM262287 QAG262284:QAI262287 QKC262284:QKE262287 QTY262284:QUA262287 RDU262284:RDW262287 RNQ262284:RNS262287 RXM262284:RXO262287 SHI262284:SHK262287 SRE262284:SRG262287 TBA262284:TBC262287 TKW262284:TKY262287 TUS262284:TUU262287 UEO262284:UEQ262287 UOK262284:UOM262287 UYG262284:UYI262287 VIC262284:VIE262287 VRY262284:VSA262287 WBU262284:WBW262287 WLQ262284:WLS262287 WVM262284:WVO262287 E327820:G327823 JA327820:JC327823 SW327820:SY327823 ACS327820:ACU327823 AMO327820:AMQ327823 AWK327820:AWM327823 BGG327820:BGI327823 BQC327820:BQE327823 BZY327820:CAA327823 CJU327820:CJW327823 CTQ327820:CTS327823 DDM327820:DDO327823 DNI327820:DNK327823 DXE327820:DXG327823 EHA327820:EHC327823 EQW327820:EQY327823 FAS327820:FAU327823 FKO327820:FKQ327823 FUK327820:FUM327823 GEG327820:GEI327823 GOC327820:GOE327823 GXY327820:GYA327823 HHU327820:HHW327823 HRQ327820:HRS327823 IBM327820:IBO327823 ILI327820:ILK327823 IVE327820:IVG327823 JFA327820:JFC327823 JOW327820:JOY327823 JYS327820:JYU327823 KIO327820:KIQ327823 KSK327820:KSM327823 LCG327820:LCI327823 LMC327820:LME327823 LVY327820:LWA327823 MFU327820:MFW327823 MPQ327820:MPS327823 MZM327820:MZO327823 NJI327820:NJK327823 NTE327820:NTG327823 ODA327820:ODC327823 OMW327820:OMY327823 OWS327820:OWU327823 PGO327820:PGQ327823 PQK327820:PQM327823 QAG327820:QAI327823 QKC327820:QKE327823 QTY327820:QUA327823 RDU327820:RDW327823 RNQ327820:RNS327823 RXM327820:RXO327823 SHI327820:SHK327823 SRE327820:SRG327823 TBA327820:TBC327823 TKW327820:TKY327823 TUS327820:TUU327823 UEO327820:UEQ327823 UOK327820:UOM327823 UYG327820:UYI327823 VIC327820:VIE327823 VRY327820:VSA327823 WBU327820:WBW327823 WLQ327820:WLS327823 WVM327820:WVO327823 E393356:G393359 JA393356:JC393359 SW393356:SY393359 ACS393356:ACU393359 AMO393356:AMQ393359 AWK393356:AWM393359 BGG393356:BGI393359 BQC393356:BQE393359 BZY393356:CAA393359 CJU393356:CJW393359 CTQ393356:CTS393359 DDM393356:DDO393359 DNI393356:DNK393359 DXE393356:DXG393359 EHA393356:EHC393359 EQW393356:EQY393359 FAS393356:FAU393359 FKO393356:FKQ393359 FUK393356:FUM393359 GEG393356:GEI393359 GOC393356:GOE393359 GXY393356:GYA393359 HHU393356:HHW393359 HRQ393356:HRS393359 IBM393356:IBO393359 ILI393356:ILK393359 IVE393356:IVG393359 JFA393356:JFC393359 JOW393356:JOY393359 JYS393356:JYU393359 KIO393356:KIQ393359 KSK393356:KSM393359 LCG393356:LCI393359 LMC393356:LME393359 LVY393356:LWA393359 MFU393356:MFW393359 MPQ393356:MPS393359 MZM393356:MZO393359 NJI393356:NJK393359 NTE393356:NTG393359 ODA393356:ODC393359 OMW393356:OMY393359 OWS393356:OWU393359 PGO393356:PGQ393359 PQK393356:PQM393359 QAG393356:QAI393359 QKC393356:QKE393359 QTY393356:QUA393359 RDU393356:RDW393359 RNQ393356:RNS393359 RXM393356:RXO393359 SHI393356:SHK393359 SRE393356:SRG393359 TBA393356:TBC393359 TKW393356:TKY393359 TUS393356:TUU393359 UEO393356:UEQ393359 UOK393356:UOM393359 UYG393356:UYI393359 VIC393356:VIE393359 VRY393356:VSA393359 WBU393356:WBW393359 WLQ393356:WLS393359 WVM393356:WVO393359 E458892:G458895 JA458892:JC458895 SW458892:SY458895 ACS458892:ACU458895 AMO458892:AMQ458895 AWK458892:AWM458895 BGG458892:BGI458895 BQC458892:BQE458895 BZY458892:CAA458895 CJU458892:CJW458895 CTQ458892:CTS458895 DDM458892:DDO458895 DNI458892:DNK458895 DXE458892:DXG458895 EHA458892:EHC458895 EQW458892:EQY458895 FAS458892:FAU458895 FKO458892:FKQ458895 FUK458892:FUM458895 GEG458892:GEI458895 GOC458892:GOE458895 GXY458892:GYA458895 HHU458892:HHW458895 HRQ458892:HRS458895 IBM458892:IBO458895 ILI458892:ILK458895 IVE458892:IVG458895 JFA458892:JFC458895 JOW458892:JOY458895 JYS458892:JYU458895 KIO458892:KIQ458895 KSK458892:KSM458895 LCG458892:LCI458895 LMC458892:LME458895 LVY458892:LWA458895 MFU458892:MFW458895 MPQ458892:MPS458895 MZM458892:MZO458895 NJI458892:NJK458895 NTE458892:NTG458895 ODA458892:ODC458895 OMW458892:OMY458895 OWS458892:OWU458895 PGO458892:PGQ458895 PQK458892:PQM458895 QAG458892:QAI458895 QKC458892:QKE458895 QTY458892:QUA458895 RDU458892:RDW458895 RNQ458892:RNS458895 RXM458892:RXO458895 SHI458892:SHK458895 SRE458892:SRG458895 TBA458892:TBC458895 TKW458892:TKY458895 TUS458892:TUU458895 UEO458892:UEQ458895 UOK458892:UOM458895 UYG458892:UYI458895 VIC458892:VIE458895 VRY458892:VSA458895 WBU458892:WBW458895 WLQ458892:WLS458895 WVM458892:WVO458895 E524428:G524431 JA524428:JC524431 SW524428:SY524431 ACS524428:ACU524431 AMO524428:AMQ524431 AWK524428:AWM524431 BGG524428:BGI524431 BQC524428:BQE524431 BZY524428:CAA524431 CJU524428:CJW524431 CTQ524428:CTS524431 DDM524428:DDO524431 DNI524428:DNK524431 DXE524428:DXG524431 EHA524428:EHC524431 EQW524428:EQY524431 FAS524428:FAU524431 FKO524428:FKQ524431 FUK524428:FUM524431 GEG524428:GEI524431 GOC524428:GOE524431 GXY524428:GYA524431 HHU524428:HHW524431 HRQ524428:HRS524431 IBM524428:IBO524431 ILI524428:ILK524431 IVE524428:IVG524431 JFA524428:JFC524431 JOW524428:JOY524431 JYS524428:JYU524431 KIO524428:KIQ524431 KSK524428:KSM524431 LCG524428:LCI524431 LMC524428:LME524431 LVY524428:LWA524431 MFU524428:MFW524431 MPQ524428:MPS524431 MZM524428:MZO524431 NJI524428:NJK524431 NTE524428:NTG524431 ODA524428:ODC524431 OMW524428:OMY524431 OWS524428:OWU524431 PGO524428:PGQ524431 PQK524428:PQM524431 QAG524428:QAI524431 QKC524428:QKE524431 QTY524428:QUA524431 RDU524428:RDW524431 RNQ524428:RNS524431 RXM524428:RXO524431 SHI524428:SHK524431 SRE524428:SRG524431 TBA524428:TBC524431 TKW524428:TKY524431 TUS524428:TUU524431 UEO524428:UEQ524431 UOK524428:UOM524431 UYG524428:UYI524431 VIC524428:VIE524431 VRY524428:VSA524431 WBU524428:WBW524431 WLQ524428:WLS524431 WVM524428:WVO524431 E589964:G589967 JA589964:JC589967 SW589964:SY589967 ACS589964:ACU589967 AMO589964:AMQ589967 AWK589964:AWM589967 BGG589964:BGI589967 BQC589964:BQE589967 BZY589964:CAA589967 CJU589964:CJW589967 CTQ589964:CTS589967 DDM589964:DDO589967 DNI589964:DNK589967 DXE589964:DXG589967 EHA589964:EHC589967 EQW589964:EQY589967 FAS589964:FAU589967 FKO589964:FKQ589967 FUK589964:FUM589967 GEG589964:GEI589967 GOC589964:GOE589967 GXY589964:GYA589967 HHU589964:HHW589967 HRQ589964:HRS589967 IBM589964:IBO589967 ILI589964:ILK589967 IVE589964:IVG589967 JFA589964:JFC589967 JOW589964:JOY589967 JYS589964:JYU589967 KIO589964:KIQ589967 KSK589964:KSM589967 LCG589964:LCI589967 LMC589964:LME589967 LVY589964:LWA589967 MFU589964:MFW589967 MPQ589964:MPS589967 MZM589964:MZO589967 NJI589964:NJK589967 NTE589964:NTG589967 ODA589964:ODC589967 OMW589964:OMY589967 OWS589964:OWU589967 PGO589964:PGQ589967 PQK589964:PQM589967 QAG589964:QAI589967 QKC589964:QKE589967 QTY589964:QUA589967 RDU589964:RDW589967 RNQ589964:RNS589967 RXM589964:RXO589967 SHI589964:SHK589967 SRE589964:SRG589967 TBA589964:TBC589967 TKW589964:TKY589967 TUS589964:TUU589967 UEO589964:UEQ589967 UOK589964:UOM589967 UYG589964:UYI589967 VIC589964:VIE589967 VRY589964:VSA589967 WBU589964:WBW589967 WLQ589964:WLS589967 WVM589964:WVO589967 E655500:G655503 JA655500:JC655503 SW655500:SY655503 ACS655500:ACU655503 AMO655500:AMQ655503 AWK655500:AWM655503 BGG655500:BGI655503 BQC655500:BQE655503 BZY655500:CAA655503 CJU655500:CJW655503 CTQ655500:CTS655503 DDM655500:DDO655503 DNI655500:DNK655503 DXE655500:DXG655503 EHA655500:EHC655503 EQW655500:EQY655503 FAS655500:FAU655503 FKO655500:FKQ655503 FUK655500:FUM655503 GEG655500:GEI655503 GOC655500:GOE655503 GXY655500:GYA655503 HHU655500:HHW655503 HRQ655500:HRS655503 IBM655500:IBO655503 ILI655500:ILK655503 IVE655500:IVG655503 JFA655500:JFC655503 JOW655500:JOY655503 JYS655500:JYU655503 KIO655500:KIQ655503 KSK655500:KSM655503 LCG655500:LCI655503 LMC655500:LME655503 LVY655500:LWA655503 MFU655500:MFW655503 MPQ655500:MPS655503 MZM655500:MZO655503 NJI655500:NJK655503 NTE655500:NTG655503 ODA655500:ODC655503 OMW655500:OMY655503 OWS655500:OWU655503 PGO655500:PGQ655503 PQK655500:PQM655503 QAG655500:QAI655503 QKC655500:QKE655503 QTY655500:QUA655503 RDU655500:RDW655503 RNQ655500:RNS655503 RXM655500:RXO655503 SHI655500:SHK655503 SRE655500:SRG655503 TBA655500:TBC655503 TKW655500:TKY655503 TUS655500:TUU655503 UEO655500:UEQ655503 UOK655500:UOM655503 UYG655500:UYI655503 VIC655500:VIE655503 VRY655500:VSA655503 WBU655500:WBW655503 WLQ655500:WLS655503 WVM655500:WVO655503 E721036:G721039 JA721036:JC721039 SW721036:SY721039 ACS721036:ACU721039 AMO721036:AMQ721039 AWK721036:AWM721039 BGG721036:BGI721039 BQC721036:BQE721039 BZY721036:CAA721039 CJU721036:CJW721039 CTQ721036:CTS721039 DDM721036:DDO721039 DNI721036:DNK721039 DXE721036:DXG721039 EHA721036:EHC721039 EQW721036:EQY721039 FAS721036:FAU721039 FKO721036:FKQ721039 FUK721036:FUM721039 GEG721036:GEI721039 GOC721036:GOE721039 GXY721036:GYA721039 HHU721036:HHW721039 HRQ721036:HRS721039 IBM721036:IBO721039 ILI721036:ILK721039 IVE721036:IVG721039 JFA721036:JFC721039 JOW721036:JOY721039 JYS721036:JYU721039 KIO721036:KIQ721039 KSK721036:KSM721039 LCG721036:LCI721039 LMC721036:LME721039 LVY721036:LWA721039 MFU721036:MFW721039 MPQ721036:MPS721039 MZM721036:MZO721039 NJI721036:NJK721039 NTE721036:NTG721039 ODA721036:ODC721039 OMW721036:OMY721039 OWS721036:OWU721039 PGO721036:PGQ721039 PQK721036:PQM721039 QAG721036:QAI721039 QKC721036:QKE721039 QTY721036:QUA721039 RDU721036:RDW721039 RNQ721036:RNS721039 RXM721036:RXO721039 SHI721036:SHK721039 SRE721036:SRG721039 TBA721036:TBC721039 TKW721036:TKY721039 TUS721036:TUU721039 UEO721036:UEQ721039 UOK721036:UOM721039 UYG721036:UYI721039 VIC721036:VIE721039 VRY721036:VSA721039 WBU721036:WBW721039 WLQ721036:WLS721039 WVM721036:WVO721039 E786572:G786575 JA786572:JC786575 SW786572:SY786575 ACS786572:ACU786575 AMO786572:AMQ786575 AWK786572:AWM786575 BGG786572:BGI786575 BQC786572:BQE786575 BZY786572:CAA786575 CJU786572:CJW786575 CTQ786572:CTS786575 DDM786572:DDO786575 DNI786572:DNK786575 DXE786572:DXG786575 EHA786572:EHC786575 EQW786572:EQY786575 FAS786572:FAU786575 FKO786572:FKQ786575 FUK786572:FUM786575 GEG786572:GEI786575 GOC786572:GOE786575 GXY786572:GYA786575 HHU786572:HHW786575 HRQ786572:HRS786575 IBM786572:IBO786575 ILI786572:ILK786575 IVE786572:IVG786575 JFA786572:JFC786575 JOW786572:JOY786575 JYS786572:JYU786575 KIO786572:KIQ786575 KSK786572:KSM786575 LCG786572:LCI786575 LMC786572:LME786575 LVY786572:LWA786575 MFU786572:MFW786575 MPQ786572:MPS786575 MZM786572:MZO786575 NJI786572:NJK786575 NTE786572:NTG786575 ODA786572:ODC786575 OMW786572:OMY786575 OWS786572:OWU786575 PGO786572:PGQ786575 PQK786572:PQM786575 QAG786572:QAI786575 QKC786572:QKE786575 QTY786572:QUA786575 RDU786572:RDW786575 RNQ786572:RNS786575 RXM786572:RXO786575 SHI786572:SHK786575 SRE786572:SRG786575 TBA786572:TBC786575 TKW786572:TKY786575 TUS786572:TUU786575 UEO786572:UEQ786575 UOK786572:UOM786575 UYG786572:UYI786575 VIC786572:VIE786575 VRY786572:VSA786575 WBU786572:WBW786575 WLQ786572:WLS786575 WVM786572:WVO786575 E852108:G852111 JA852108:JC852111 SW852108:SY852111 ACS852108:ACU852111 AMO852108:AMQ852111 AWK852108:AWM852111 BGG852108:BGI852111 BQC852108:BQE852111 BZY852108:CAA852111 CJU852108:CJW852111 CTQ852108:CTS852111 DDM852108:DDO852111 DNI852108:DNK852111 DXE852108:DXG852111 EHA852108:EHC852111 EQW852108:EQY852111 FAS852108:FAU852111 FKO852108:FKQ852111 FUK852108:FUM852111 GEG852108:GEI852111 GOC852108:GOE852111 GXY852108:GYA852111 HHU852108:HHW852111 HRQ852108:HRS852111 IBM852108:IBO852111 ILI852108:ILK852111 IVE852108:IVG852111 JFA852108:JFC852111 JOW852108:JOY852111 JYS852108:JYU852111 KIO852108:KIQ852111 KSK852108:KSM852111 LCG852108:LCI852111 LMC852108:LME852111 LVY852108:LWA852111 MFU852108:MFW852111 MPQ852108:MPS852111 MZM852108:MZO852111 NJI852108:NJK852111 NTE852108:NTG852111 ODA852108:ODC852111 OMW852108:OMY852111 OWS852108:OWU852111 PGO852108:PGQ852111 PQK852108:PQM852111 QAG852108:QAI852111 QKC852108:QKE852111 QTY852108:QUA852111 RDU852108:RDW852111 RNQ852108:RNS852111 RXM852108:RXO852111 SHI852108:SHK852111 SRE852108:SRG852111 TBA852108:TBC852111 TKW852108:TKY852111 TUS852108:TUU852111 UEO852108:UEQ852111 UOK852108:UOM852111 UYG852108:UYI852111 VIC852108:VIE852111 VRY852108:VSA852111 WBU852108:WBW852111 WLQ852108:WLS852111 WVM852108:WVO852111 E917644:G917647 JA917644:JC917647 SW917644:SY917647 ACS917644:ACU917647 AMO917644:AMQ917647 AWK917644:AWM917647 BGG917644:BGI917647 BQC917644:BQE917647 BZY917644:CAA917647 CJU917644:CJW917647 CTQ917644:CTS917647 DDM917644:DDO917647 DNI917644:DNK917647 DXE917644:DXG917647 EHA917644:EHC917647 EQW917644:EQY917647 FAS917644:FAU917647 FKO917644:FKQ917647 FUK917644:FUM917647 GEG917644:GEI917647 GOC917644:GOE917647 GXY917644:GYA917647 HHU917644:HHW917647 HRQ917644:HRS917647 IBM917644:IBO917647 ILI917644:ILK917647 IVE917644:IVG917647 JFA917644:JFC917647 JOW917644:JOY917647 JYS917644:JYU917647 KIO917644:KIQ917647 KSK917644:KSM917647 LCG917644:LCI917647 LMC917644:LME917647 LVY917644:LWA917647 MFU917644:MFW917647 MPQ917644:MPS917647 MZM917644:MZO917647 NJI917644:NJK917647 NTE917644:NTG917647 ODA917644:ODC917647 OMW917644:OMY917647 OWS917644:OWU917647 PGO917644:PGQ917647 PQK917644:PQM917647 QAG917644:QAI917647 QKC917644:QKE917647 QTY917644:QUA917647 RDU917644:RDW917647 RNQ917644:RNS917647 RXM917644:RXO917647 SHI917644:SHK917647 SRE917644:SRG917647 TBA917644:TBC917647 TKW917644:TKY917647 TUS917644:TUU917647 UEO917644:UEQ917647 UOK917644:UOM917647 UYG917644:UYI917647 VIC917644:VIE917647 VRY917644:VSA917647 WBU917644:WBW917647 WLQ917644:WLS917647 WVM917644:WVO917647 E983180:G983183 JA983180:JC983183 SW983180:SY983183 ACS983180:ACU983183 AMO983180:AMQ983183 AWK983180:AWM983183 BGG983180:BGI983183 BQC983180:BQE983183 BZY983180:CAA983183 CJU983180:CJW983183 CTQ983180:CTS983183 DDM983180:DDO983183 DNI983180:DNK983183 DXE983180:DXG983183 EHA983180:EHC983183 EQW983180:EQY983183 FAS983180:FAU983183 FKO983180:FKQ983183 FUK983180:FUM983183 GEG983180:GEI983183 GOC983180:GOE983183 GXY983180:GYA983183 HHU983180:HHW983183 HRQ983180:HRS983183 IBM983180:IBO983183 ILI983180:ILK983183 IVE983180:IVG983183 JFA983180:JFC983183 JOW983180:JOY983183 JYS983180:JYU983183 KIO983180:KIQ983183 KSK983180:KSM983183 LCG983180:LCI983183 LMC983180:LME983183 LVY983180:LWA983183 MFU983180:MFW983183 MPQ983180:MPS983183 MZM983180:MZO983183 NJI983180:NJK983183 NTE983180:NTG983183 ODA983180:ODC983183 OMW983180:OMY983183 OWS983180:OWU983183 PGO983180:PGQ983183 PQK983180:PQM983183 QAG983180:QAI983183 QKC983180:QKE983183 QTY983180:QUA983183 RDU983180:RDW983183 RNQ983180:RNS983183 RXM983180:RXO983183 SHI983180:SHK983183 SRE983180:SRG983183 TBA983180:TBC983183 TKW983180:TKY983183 TUS983180:TUU983183 UEO983180:UEQ983183 UOK983180:UOM983183 UYG983180:UYI983183 VIC983180:VIE983183 VRY983180:VSA983183 WBU983180:WBW983183 WLQ983180:WLS983183 WVM983180:WVO983183 E65690:G65694 JA65690:JC65694 SW65690:SY65694 ACS65690:ACU65694 AMO65690:AMQ65694 AWK65690:AWM65694 BGG65690:BGI65694 BQC65690:BQE65694 BZY65690:CAA65694 CJU65690:CJW65694 CTQ65690:CTS65694 DDM65690:DDO65694 DNI65690:DNK65694 DXE65690:DXG65694 EHA65690:EHC65694 EQW65690:EQY65694 FAS65690:FAU65694 FKO65690:FKQ65694 FUK65690:FUM65694 GEG65690:GEI65694 GOC65690:GOE65694 GXY65690:GYA65694 HHU65690:HHW65694 HRQ65690:HRS65694 IBM65690:IBO65694 ILI65690:ILK65694 IVE65690:IVG65694 JFA65690:JFC65694 JOW65690:JOY65694 JYS65690:JYU65694 KIO65690:KIQ65694 KSK65690:KSM65694 LCG65690:LCI65694 LMC65690:LME65694 LVY65690:LWA65694 MFU65690:MFW65694 MPQ65690:MPS65694 MZM65690:MZO65694 NJI65690:NJK65694 NTE65690:NTG65694 ODA65690:ODC65694 OMW65690:OMY65694 OWS65690:OWU65694 PGO65690:PGQ65694 PQK65690:PQM65694 QAG65690:QAI65694 QKC65690:QKE65694 QTY65690:QUA65694 RDU65690:RDW65694 RNQ65690:RNS65694 RXM65690:RXO65694 SHI65690:SHK65694 SRE65690:SRG65694 TBA65690:TBC65694 TKW65690:TKY65694 TUS65690:TUU65694 UEO65690:UEQ65694 UOK65690:UOM65694 UYG65690:UYI65694 VIC65690:VIE65694 VRY65690:VSA65694 WBU65690:WBW65694 WLQ65690:WLS65694 WVM65690:WVO65694 E131226:G131230 JA131226:JC131230 SW131226:SY131230 ACS131226:ACU131230 AMO131226:AMQ131230 AWK131226:AWM131230 BGG131226:BGI131230 BQC131226:BQE131230 BZY131226:CAA131230 CJU131226:CJW131230 CTQ131226:CTS131230 DDM131226:DDO131230 DNI131226:DNK131230 DXE131226:DXG131230 EHA131226:EHC131230 EQW131226:EQY131230 FAS131226:FAU131230 FKO131226:FKQ131230 FUK131226:FUM131230 GEG131226:GEI131230 GOC131226:GOE131230 GXY131226:GYA131230 HHU131226:HHW131230 HRQ131226:HRS131230 IBM131226:IBO131230 ILI131226:ILK131230 IVE131226:IVG131230 JFA131226:JFC131230 JOW131226:JOY131230 JYS131226:JYU131230 KIO131226:KIQ131230 KSK131226:KSM131230 LCG131226:LCI131230 LMC131226:LME131230 LVY131226:LWA131230 MFU131226:MFW131230 MPQ131226:MPS131230 MZM131226:MZO131230 NJI131226:NJK131230 NTE131226:NTG131230 ODA131226:ODC131230 OMW131226:OMY131230 OWS131226:OWU131230 PGO131226:PGQ131230 PQK131226:PQM131230 QAG131226:QAI131230 QKC131226:QKE131230 QTY131226:QUA131230 RDU131226:RDW131230 RNQ131226:RNS131230 RXM131226:RXO131230 SHI131226:SHK131230 SRE131226:SRG131230 TBA131226:TBC131230 TKW131226:TKY131230 TUS131226:TUU131230 UEO131226:UEQ131230 UOK131226:UOM131230 UYG131226:UYI131230 VIC131226:VIE131230 VRY131226:VSA131230 WBU131226:WBW131230 WLQ131226:WLS131230 WVM131226:WVO131230 E196762:G196766 JA196762:JC196766 SW196762:SY196766 ACS196762:ACU196766 AMO196762:AMQ196766 AWK196762:AWM196766 BGG196762:BGI196766 BQC196762:BQE196766 BZY196762:CAA196766 CJU196762:CJW196766 CTQ196762:CTS196766 DDM196762:DDO196766 DNI196762:DNK196766 DXE196762:DXG196766 EHA196762:EHC196766 EQW196762:EQY196766 FAS196762:FAU196766 FKO196762:FKQ196766 FUK196762:FUM196766 GEG196762:GEI196766 GOC196762:GOE196766 GXY196762:GYA196766 HHU196762:HHW196766 HRQ196762:HRS196766 IBM196762:IBO196766 ILI196762:ILK196766 IVE196762:IVG196766 JFA196762:JFC196766 JOW196762:JOY196766 JYS196762:JYU196766 KIO196762:KIQ196766 KSK196762:KSM196766 LCG196762:LCI196766 LMC196762:LME196766 LVY196762:LWA196766 MFU196762:MFW196766 MPQ196762:MPS196766 MZM196762:MZO196766 NJI196762:NJK196766 NTE196762:NTG196766 ODA196762:ODC196766 OMW196762:OMY196766 OWS196762:OWU196766 PGO196762:PGQ196766 PQK196762:PQM196766 QAG196762:QAI196766 QKC196762:QKE196766 QTY196762:QUA196766 RDU196762:RDW196766 RNQ196762:RNS196766 RXM196762:RXO196766 SHI196762:SHK196766 SRE196762:SRG196766 TBA196762:TBC196766 TKW196762:TKY196766 TUS196762:TUU196766 UEO196762:UEQ196766 UOK196762:UOM196766 UYG196762:UYI196766 VIC196762:VIE196766 VRY196762:VSA196766 WBU196762:WBW196766 WLQ196762:WLS196766 WVM196762:WVO196766 E262298:G262302 JA262298:JC262302 SW262298:SY262302 ACS262298:ACU262302 AMO262298:AMQ262302 AWK262298:AWM262302 BGG262298:BGI262302 BQC262298:BQE262302 BZY262298:CAA262302 CJU262298:CJW262302 CTQ262298:CTS262302 DDM262298:DDO262302 DNI262298:DNK262302 DXE262298:DXG262302 EHA262298:EHC262302 EQW262298:EQY262302 FAS262298:FAU262302 FKO262298:FKQ262302 FUK262298:FUM262302 GEG262298:GEI262302 GOC262298:GOE262302 GXY262298:GYA262302 HHU262298:HHW262302 HRQ262298:HRS262302 IBM262298:IBO262302 ILI262298:ILK262302 IVE262298:IVG262302 JFA262298:JFC262302 JOW262298:JOY262302 JYS262298:JYU262302 KIO262298:KIQ262302 KSK262298:KSM262302 LCG262298:LCI262302 LMC262298:LME262302 LVY262298:LWA262302 MFU262298:MFW262302 MPQ262298:MPS262302 MZM262298:MZO262302 NJI262298:NJK262302 NTE262298:NTG262302 ODA262298:ODC262302 OMW262298:OMY262302 OWS262298:OWU262302 PGO262298:PGQ262302 PQK262298:PQM262302 QAG262298:QAI262302 QKC262298:QKE262302 QTY262298:QUA262302 RDU262298:RDW262302 RNQ262298:RNS262302 RXM262298:RXO262302 SHI262298:SHK262302 SRE262298:SRG262302 TBA262298:TBC262302 TKW262298:TKY262302 TUS262298:TUU262302 UEO262298:UEQ262302 UOK262298:UOM262302 UYG262298:UYI262302 VIC262298:VIE262302 VRY262298:VSA262302 WBU262298:WBW262302 WLQ262298:WLS262302 WVM262298:WVO262302 E327834:G327838 JA327834:JC327838 SW327834:SY327838 ACS327834:ACU327838 AMO327834:AMQ327838 AWK327834:AWM327838 BGG327834:BGI327838 BQC327834:BQE327838 BZY327834:CAA327838 CJU327834:CJW327838 CTQ327834:CTS327838 DDM327834:DDO327838 DNI327834:DNK327838 DXE327834:DXG327838 EHA327834:EHC327838 EQW327834:EQY327838 FAS327834:FAU327838 FKO327834:FKQ327838 FUK327834:FUM327838 GEG327834:GEI327838 GOC327834:GOE327838 GXY327834:GYA327838 HHU327834:HHW327838 HRQ327834:HRS327838 IBM327834:IBO327838 ILI327834:ILK327838 IVE327834:IVG327838 JFA327834:JFC327838 JOW327834:JOY327838 JYS327834:JYU327838 KIO327834:KIQ327838 KSK327834:KSM327838 LCG327834:LCI327838 LMC327834:LME327838 LVY327834:LWA327838 MFU327834:MFW327838 MPQ327834:MPS327838 MZM327834:MZO327838 NJI327834:NJK327838 NTE327834:NTG327838 ODA327834:ODC327838 OMW327834:OMY327838 OWS327834:OWU327838 PGO327834:PGQ327838 PQK327834:PQM327838 QAG327834:QAI327838 QKC327834:QKE327838 QTY327834:QUA327838 RDU327834:RDW327838 RNQ327834:RNS327838 RXM327834:RXO327838 SHI327834:SHK327838 SRE327834:SRG327838 TBA327834:TBC327838 TKW327834:TKY327838 TUS327834:TUU327838 UEO327834:UEQ327838 UOK327834:UOM327838 UYG327834:UYI327838 VIC327834:VIE327838 VRY327834:VSA327838 WBU327834:WBW327838 WLQ327834:WLS327838 WVM327834:WVO327838 E393370:G393374 JA393370:JC393374 SW393370:SY393374 ACS393370:ACU393374 AMO393370:AMQ393374 AWK393370:AWM393374 BGG393370:BGI393374 BQC393370:BQE393374 BZY393370:CAA393374 CJU393370:CJW393374 CTQ393370:CTS393374 DDM393370:DDO393374 DNI393370:DNK393374 DXE393370:DXG393374 EHA393370:EHC393374 EQW393370:EQY393374 FAS393370:FAU393374 FKO393370:FKQ393374 FUK393370:FUM393374 GEG393370:GEI393374 GOC393370:GOE393374 GXY393370:GYA393374 HHU393370:HHW393374 HRQ393370:HRS393374 IBM393370:IBO393374 ILI393370:ILK393374 IVE393370:IVG393374 JFA393370:JFC393374 JOW393370:JOY393374 JYS393370:JYU393374 KIO393370:KIQ393374 KSK393370:KSM393374 LCG393370:LCI393374 LMC393370:LME393374 LVY393370:LWA393374 MFU393370:MFW393374 MPQ393370:MPS393374 MZM393370:MZO393374 NJI393370:NJK393374 NTE393370:NTG393374 ODA393370:ODC393374 OMW393370:OMY393374 OWS393370:OWU393374 PGO393370:PGQ393374 PQK393370:PQM393374 QAG393370:QAI393374 QKC393370:QKE393374 QTY393370:QUA393374 RDU393370:RDW393374 RNQ393370:RNS393374 RXM393370:RXO393374 SHI393370:SHK393374 SRE393370:SRG393374 TBA393370:TBC393374 TKW393370:TKY393374 TUS393370:TUU393374 UEO393370:UEQ393374 UOK393370:UOM393374 UYG393370:UYI393374 VIC393370:VIE393374 VRY393370:VSA393374 WBU393370:WBW393374 WLQ393370:WLS393374 WVM393370:WVO393374 E458906:G458910 JA458906:JC458910 SW458906:SY458910 ACS458906:ACU458910 AMO458906:AMQ458910 AWK458906:AWM458910 BGG458906:BGI458910 BQC458906:BQE458910 BZY458906:CAA458910 CJU458906:CJW458910 CTQ458906:CTS458910 DDM458906:DDO458910 DNI458906:DNK458910 DXE458906:DXG458910 EHA458906:EHC458910 EQW458906:EQY458910 FAS458906:FAU458910 FKO458906:FKQ458910 FUK458906:FUM458910 GEG458906:GEI458910 GOC458906:GOE458910 GXY458906:GYA458910 HHU458906:HHW458910 HRQ458906:HRS458910 IBM458906:IBO458910 ILI458906:ILK458910 IVE458906:IVG458910 JFA458906:JFC458910 JOW458906:JOY458910 JYS458906:JYU458910 KIO458906:KIQ458910 KSK458906:KSM458910 LCG458906:LCI458910 LMC458906:LME458910 LVY458906:LWA458910 MFU458906:MFW458910 MPQ458906:MPS458910 MZM458906:MZO458910 NJI458906:NJK458910 NTE458906:NTG458910 ODA458906:ODC458910 OMW458906:OMY458910 OWS458906:OWU458910 PGO458906:PGQ458910 PQK458906:PQM458910 QAG458906:QAI458910 QKC458906:QKE458910 QTY458906:QUA458910 RDU458906:RDW458910 RNQ458906:RNS458910 RXM458906:RXO458910 SHI458906:SHK458910 SRE458906:SRG458910 TBA458906:TBC458910 TKW458906:TKY458910 TUS458906:TUU458910 UEO458906:UEQ458910 UOK458906:UOM458910 UYG458906:UYI458910 VIC458906:VIE458910 VRY458906:VSA458910 WBU458906:WBW458910 WLQ458906:WLS458910 WVM458906:WVO458910 E524442:G524446 JA524442:JC524446 SW524442:SY524446 ACS524442:ACU524446 AMO524442:AMQ524446 AWK524442:AWM524446 BGG524442:BGI524446 BQC524442:BQE524446 BZY524442:CAA524446 CJU524442:CJW524446 CTQ524442:CTS524446 DDM524442:DDO524446 DNI524442:DNK524446 DXE524442:DXG524446 EHA524442:EHC524446 EQW524442:EQY524446 FAS524442:FAU524446 FKO524442:FKQ524446 FUK524442:FUM524446 GEG524442:GEI524446 GOC524442:GOE524446 GXY524442:GYA524446 HHU524442:HHW524446 HRQ524442:HRS524446 IBM524442:IBO524446 ILI524442:ILK524446 IVE524442:IVG524446 JFA524442:JFC524446 JOW524442:JOY524446 JYS524442:JYU524446 KIO524442:KIQ524446 KSK524442:KSM524446 LCG524442:LCI524446 LMC524442:LME524446 LVY524442:LWA524446 MFU524442:MFW524446 MPQ524442:MPS524446 MZM524442:MZO524446 NJI524442:NJK524446 NTE524442:NTG524446 ODA524442:ODC524446 OMW524442:OMY524446 OWS524442:OWU524446 PGO524442:PGQ524446 PQK524442:PQM524446 QAG524442:QAI524446 QKC524442:QKE524446 QTY524442:QUA524446 RDU524442:RDW524446 RNQ524442:RNS524446 RXM524442:RXO524446 SHI524442:SHK524446 SRE524442:SRG524446 TBA524442:TBC524446 TKW524442:TKY524446 TUS524442:TUU524446 UEO524442:UEQ524446 UOK524442:UOM524446 UYG524442:UYI524446 VIC524442:VIE524446 VRY524442:VSA524446 WBU524442:WBW524446 WLQ524442:WLS524446 WVM524442:WVO524446 E589978:G589982 JA589978:JC589982 SW589978:SY589982 ACS589978:ACU589982 AMO589978:AMQ589982 AWK589978:AWM589982 BGG589978:BGI589982 BQC589978:BQE589982 BZY589978:CAA589982 CJU589978:CJW589982 CTQ589978:CTS589982 DDM589978:DDO589982 DNI589978:DNK589982 DXE589978:DXG589982 EHA589978:EHC589982 EQW589978:EQY589982 FAS589978:FAU589982 FKO589978:FKQ589982 FUK589978:FUM589982 GEG589978:GEI589982 GOC589978:GOE589982 GXY589978:GYA589982 HHU589978:HHW589982 HRQ589978:HRS589982 IBM589978:IBO589982 ILI589978:ILK589982 IVE589978:IVG589982 JFA589978:JFC589982 JOW589978:JOY589982 JYS589978:JYU589982 KIO589978:KIQ589982 KSK589978:KSM589982 LCG589978:LCI589982 LMC589978:LME589982 LVY589978:LWA589982 MFU589978:MFW589982 MPQ589978:MPS589982 MZM589978:MZO589982 NJI589978:NJK589982 NTE589978:NTG589982 ODA589978:ODC589982 OMW589978:OMY589982 OWS589978:OWU589982 PGO589978:PGQ589982 PQK589978:PQM589982 QAG589978:QAI589982 QKC589978:QKE589982 QTY589978:QUA589982 RDU589978:RDW589982 RNQ589978:RNS589982 RXM589978:RXO589982 SHI589978:SHK589982 SRE589978:SRG589982 TBA589978:TBC589982 TKW589978:TKY589982 TUS589978:TUU589982 UEO589978:UEQ589982 UOK589978:UOM589982 UYG589978:UYI589982 VIC589978:VIE589982 VRY589978:VSA589982 WBU589978:WBW589982 WLQ589978:WLS589982 WVM589978:WVO589982 E655514:G655518 JA655514:JC655518 SW655514:SY655518 ACS655514:ACU655518 AMO655514:AMQ655518 AWK655514:AWM655518 BGG655514:BGI655518 BQC655514:BQE655518 BZY655514:CAA655518 CJU655514:CJW655518 CTQ655514:CTS655518 DDM655514:DDO655518 DNI655514:DNK655518 DXE655514:DXG655518 EHA655514:EHC655518 EQW655514:EQY655518 FAS655514:FAU655518 FKO655514:FKQ655518 FUK655514:FUM655518 GEG655514:GEI655518 GOC655514:GOE655518 GXY655514:GYA655518 HHU655514:HHW655518 HRQ655514:HRS655518 IBM655514:IBO655518 ILI655514:ILK655518 IVE655514:IVG655518 JFA655514:JFC655518 JOW655514:JOY655518 JYS655514:JYU655518 KIO655514:KIQ655518 KSK655514:KSM655518 LCG655514:LCI655518 LMC655514:LME655518 LVY655514:LWA655518 MFU655514:MFW655518 MPQ655514:MPS655518 MZM655514:MZO655518 NJI655514:NJK655518 NTE655514:NTG655518 ODA655514:ODC655518 OMW655514:OMY655518 OWS655514:OWU655518 PGO655514:PGQ655518 PQK655514:PQM655518 QAG655514:QAI655518 QKC655514:QKE655518 QTY655514:QUA655518 RDU655514:RDW655518 RNQ655514:RNS655518 RXM655514:RXO655518 SHI655514:SHK655518 SRE655514:SRG655518 TBA655514:TBC655518 TKW655514:TKY655518 TUS655514:TUU655518 UEO655514:UEQ655518 UOK655514:UOM655518 UYG655514:UYI655518 VIC655514:VIE655518 VRY655514:VSA655518 WBU655514:WBW655518 WLQ655514:WLS655518 WVM655514:WVO655518 E721050:G721054 JA721050:JC721054 SW721050:SY721054 ACS721050:ACU721054 AMO721050:AMQ721054 AWK721050:AWM721054 BGG721050:BGI721054 BQC721050:BQE721054 BZY721050:CAA721054 CJU721050:CJW721054 CTQ721050:CTS721054 DDM721050:DDO721054 DNI721050:DNK721054 DXE721050:DXG721054 EHA721050:EHC721054 EQW721050:EQY721054 FAS721050:FAU721054 FKO721050:FKQ721054 FUK721050:FUM721054 GEG721050:GEI721054 GOC721050:GOE721054 GXY721050:GYA721054 HHU721050:HHW721054 HRQ721050:HRS721054 IBM721050:IBO721054 ILI721050:ILK721054 IVE721050:IVG721054 JFA721050:JFC721054 JOW721050:JOY721054 JYS721050:JYU721054 KIO721050:KIQ721054 KSK721050:KSM721054 LCG721050:LCI721054 LMC721050:LME721054 LVY721050:LWA721054 MFU721050:MFW721054 MPQ721050:MPS721054 MZM721050:MZO721054 NJI721050:NJK721054 NTE721050:NTG721054 ODA721050:ODC721054 OMW721050:OMY721054 OWS721050:OWU721054 PGO721050:PGQ721054 PQK721050:PQM721054 QAG721050:QAI721054 QKC721050:QKE721054 QTY721050:QUA721054 RDU721050:RDW721054 RNQ721050:RNS721054 RXM721050:RXO721054 SHI721050:SHK721054 SRE721050:SRG721054 TBA721050:TBC721054 TKW721050:TKY721054 TUS721050:TUU721054 UEO721050:UEQ721054 UOK721050:UOM721054 UYG721050:UYI721054 VIC721050:VIE721054 VRY721050:VSA721054 WBU721050:WBW721054 WLQ721050:WLS721054 WVM721050:WVO721054 E786586:G786590 JA786586:JC786590 SW786586:SY786590 ACS786586:ACU786590 AMO786586:AMQ786590 AWK786586:AWM786590 BGG786586:BGI786590 BQC786586:BQE786590 BZY786586:CAA786590 CJU786586:CJW786590 CTQ786586:CTS786590 DDM786586:DDO786590 DNI786586:DNK786590 DXE786586:DXG786590 EHA786586:EHC786590 EQW786586:EQY786590 FAS786586:FAU786590 FKO786586:FKQ786590 FUK786586:FUM786590 GEG786586:GEI786590 GOC786586:GOE786590 GXY786586:GYA786590 HHU786586:HHW786590 HRQ786586:HRS786590 IBM786586:IBO786590 ILI786586:ILK786590 IVE786586:IVG786590 JFA786586:JFC786590 JOW786586:JOY786590 JYS786586:JYU786590 KIO786586:KIQ786590 KSK786586:KSM786590 LCG786586:LCI786590 LMC786586:LME786590 LVY786586:LWA786590 MFU786586:MFW786590 MPQ786586:MPS786590 MZM786586:MZO786590 NJI786586:NJK786590 NTE786586:NTG786590 ODA786586:ODC786590 OMW786586:OMY786590 OWS786586:OWU786590 PGO786586:PGQ786590 PQK786586:PQM786590 QAG786586:QAI786590 QKC786586:QKE786590 QTY786586:QUA786590 RDU786586:RDW786590 RNQ786586:RNS786590 RXM786586:RXO786590 SHI786586:SHK786590 SRE786586:SRG786590 TBA786586:TBC786590 TKW786586:TKY786590 TUS786586:TUU786590 UEO786586:UEQ786590 UOK786586:UOM786590 UYG786586:UYI786590 VIC786586:VIE786590 VRY786586:VSA786590 WBU786586:WBW786590 WLQ786586:WLS786590 WVM786586:WVO786590 E852122:G852126 JA852122:JC852126 SW852122:SY852126 ACS852122:ACU852126 AMO852122:AMQ852126 AWK852122:AWM852126 BGG852122:BGI852126 BQC852122:BQE852126 BZY852122:CAA852126 CJU852122:CJW852126 CTQ852122:CTS852126 DDM852122:DDO852126 DNI852122:DNK852126 DXE852122:DXG852126 EHA852122:EHC852126 EQW852122:EQY852126 FAS852122:FAU852126 FKO852122:FKQ852126 FUK852122:FUM852126 GEG852122:GEI852126 GOC852122:GOE852126 GXY852122:GYA852126 HHU852122:HHW852126 HRQ852122:HRS852126 IBM852122:IBO852126 ILI852122:ILK852126 IVE852122:IVG852126 JFA852122:JFC852126 JOW852122:JOY852126 JYS852122:JYU852126 KIO852122:KIQ852126 KSK852122:KSM852126 LCG852122:LCI852126 LMC852122:LME852126 LVY852122:LWA852126 MFU852122:MFW852126 MPQ852122:MPS852126 MZM852122:MZO852126 NJI852122:NJK852126 NTE852122:NTG852126 ODA852122:ODC852126 OMW852122:OMY852126 OWS852122:OWU852126 PGO852122:PGQ852126 PQK852122:PQM852126 QAG852122:QAI852126 QKC852122:QKE852126 QTY852122:QUA852126 RDU852122:RDW852126 RNQ852122:RNS852126 RXM852122:RXO852126 SHI852122:SHK852126 SRE852122:SRG852126 TBA852122:TBC852126 TKW852122:TKY852126 TUS852122:TUU852126 UEO852122:UEQ852126 UOK852122:UOM852126 UYG852122:UYI852126 VIC852122:VIE852126 VRY852122:VSA852126 WBU852122:WBW852126 WLQ852122:WLS852126 WVM852122:WVO852126 E917658:G917662 JA917658:JC917662 SW917658:SY917662 ACS917658:ACU917662 AMO917658:AMQ917662 AWK917658:AWM917662 BGG917658:BGI917662 BQC917658:BQE917662 BZY917658:CAA917662 CJU917658:CJW917662 CTQ917658:CTS917662 DDM917658:DDO917662 DNI917658:DNK917662 DXE917658:DXG917662 EHA917658:EHC917662 EQW917658:EQY917662 FAS917658:FAU917662 FKO917658:FKQ917662 FUK917658:FUM917662 GEG917658:GEI917662 GOC917658:GOE917662 GXY917658:GYA917662 HHU917658:HHW917662 HRQ917658:HRS917662 IBM917658:IBO917662 ILI917658:ILK917662 IVE917658:IVG917662 JFA917658:JFC917662 JOW917658:JOY917662 JYS917658:JYU917662 KIO917658:KIQ917662 KSK917658:KSM917662 LCG917658:LCI917662 LMC917658:LME917662 LVY917658:LWA917662 MFU917658:MFW917662 MPQ917658:MPS917662 MZM917658:MZO917662 NJI917658:NJK917662 NTE917658:NTG917662 ODA917658:ODC917662 OMW917658:OMY917662 OWS917658:OWU917662 PGO917658:PGQ917662 PQK917658:PQM917662 QAG917658:QAI917662 QKC917658:QKE917662 QTY917658:QUA917662 RDU917658:RDW917662 RNQ917658:RNS917662 RXM917658:RXO917662 SHI917658:SHK917662 SRE917658:SRG917662 TBA917658:TBC917662 TKW917658:TKY917662 TUS917658:TUU917662 UEO917658:UEQ917662 UOK917658:UOM917662 UYG917658:UYI917662 VIC917658:VIE917662 VRY917658:VSA917662 WBU917658:WBW917662 WLQ917658:WLS917662 WVM917658:WVO917662 E983194:G983198 JA983194:JC983198 SW983194:SY983198 ACS983194:ACU983198 AMO983194:AMQ983198 AWK983194:AWM983198 BGG983194:BGI983198 BQC983194:BQE983198 BZY983194:CAA983198 CJU983194:CJW983198 CTQ983194:CTS983198 DDM983194:DDO983198 DNI983194:DNK983198 DXE983194:DXG983198 EHA983194:EHC983198 EQW983194:EQY983198 FAS983194:FAU983198 FKO983194:FKQ983198 FUK983194:FUM983198 GEG983194:GEI983198 GOC983194:GOE983198 GXY983194:GYA983198 HHU983194:HHW983198 HRQ983194:HRS983198 IBM983194:IBO983198 ILI983194:ILK983198 IVE983194:IVG983198 JFA983194:JFC983198 JOW983194:JOY983198 JYS983194:JYU983198 KIO983194:KIQ983198 KSK983194:KSM983198 LCG983194:LCI983198 LMC983194:LME983198 LVY983194:LWA983198 MFU983194:MFW983198 MPQ983194:MPS983198 MZM983194:MZO983198 NJI983194:NJK983198 NTE983194:NTG983198 ODA983194:ODC983198 OMW983194:OMY983198 OWS983194:OWU983198 PGO983194:PGQ983198 PQK983194:PQM983198 QAG983194:QAI983198 QKC983194:QKE983198 QTY983194:QUA983198 RDU983194:RDW983198 RNQ983194:RNS983198 RXM983194:RXO983198 SHI983194:SHK983198 SRE983194:SRG983198 TBA983194:TBC983198 TKW983194:TKY983198 TUS983194:TUU983198 UEO983194:UEQ983198 UOK983194:UOM983198 UYG983194:UYI983198 VIC983194:VIE983198 VRY983194:VSA983198 WBU983194:WBW983198 WLQ983194:WLS983198 WVM983194:WVO983198 E65681:G65681 JA65681:JC65681 SW65681:SY65681 ACS65681:ACU65681 AMO65681:AMQ65681 AWK65681:AWM65681 BGG65681:BGI65681 BQC65681:BQE65681 BZY65681:CAA65681 CJU65681:CJW65681 CTQ65681:CTS65681 DDM65681:DDO65681 DNI65681:DNK65681 DXE65681:DXG65681 EHA65681:EHC65681 EQW65681:EQY65681 FAS65681:FAU65681 FKO65681:FKQ65681 FUK65681:FUM65681 GEG65681:GEI65681 GOC65681:GOE65681 GXY65681:GYA65681 HHU65681:HHW65681 HRQ65681:HRS65681 IBM65681:IBO65681 ILI65681:ILK65681 IVE65681:IVG65681 JFA65681:JFC65681 JOW65681:JOY65681 JYS65681:JYU65681 KIO65681:KIQ65681 KSK65681:KSM65681 LCG65681:LCI65681 LMC65681:LME65681 LVY65681:LWA65681 MFU65681:MFW65681 MPQ65681:MPS65681 MZM65681:MZO65681 NJI65681:NJK65681 NTE65681:NTG65681 ODA65681:ODC65681 OMW65681:OMY65681 OWS65681:OWU65681 PGO65681:PGQ65681 PQK65681:PQM65681 QAG65681:QAI65681 QKC65681:QKE65681 QTY65681:QUA65681 RDU65681:RDW65681 RNQ65681:RNS65681 RXM65681:RXO65681 SHI65681:SHK65681 SRE65681:SRG65681 TBA65681:TBC65681 TKW65681:TKY65681 TUS65681:TUU65681 UEO65681:UEQ65681 UOK65681:UOM65681 UYG65681:UYI65681 VIC65681:VIE65681 VRY65681:VSA65681 WBU65681:WBW65681 WLQ65681:WLS65681 WVM65681:WVO65681 E131217:G131217 JA131217:JC131217 SW131217:SY131217 ACS131217:ACU131217 AMO131217:AMQ131217 AWK131217:AWM131217 BGG131217:BGI131217 BQC131217:BQE131217 BZY131217:CAA131217 CJU131217:CJW131217 CTQ131217:CTS131217 DDM131217:DDO131217 DNI131217:DNK131217 DXE131217:DXG131217 EHA131217:EHC131217 EQW131217:EQY131217 FAS131217:FAU131217 FKO131217:FKQ131217 FUK131217:FUM131217 GEG131217:GEI131217 GOC131217:GOE131217 GXY131217:GYA131217 HHU131217:HHW131217 HRQ131217:HRS131217 IBM131217:IBO131217 ILI131217:ILK131217 IVE131217:IVG131217 JFA131217:JFC131217 JOW131217:JOY131217 JYS131217:JYU131217 KIO131217:KIQ131217 KSK131217:KSM131217 LCG131217:LCI131217 LMC131217:LME131217 LVY131217:LWA131217 MFU131217:MFW131217 MPQ131217:MPS131217 MZM131217:MZO131217 NJI131217:NJK131217 NTE131217:NTG131217 ODA131217:ODC131217 OMW131217:OMY131217 OWS131217:OWU131217 PGO131217:PGQ131217 PQK131217:PQM131217 QAG131217:QAI131217 QKC131217:QKE131217 QTY131217:QUA131217 RDU131217:RDW131217 RNQ131217:RNS131217 RXM131217:RXO131217 SHI131217:SHK131217 SRE131217:SRG131217 TBA131217:TBC131217 TKW131217:TKY131217 TUS131217:TUU131217 UEO131217:UEQ131217 UOK131217:UOM131217 UYG131217:UYI131217 VIC131217:VIE131217 VRY131217:VSA131217 WBU131217:WBW131217 WLQ131217:WLS131217 WVM131217:WVO131217 E196753:G196753 JA196753:JC196753 SW196753:SY196753 ACS196753:ACU196753 AMO196753:AMQ196753 AWK196753:AWM196753 BGG196753:BGI196753 BQC196753:BQE196753 BZY196753:CAA196753 CJU196753:CJW196753 CTQ196753:CTS196753 DDM196753:DDO196753 DNI196753:DNK196753 DXE196753:DXG196753 EHA196753:EHC196753 EQW196753:EQY196753 FAS196753:FAU196753 FKO196753:FKQ196753 FUK196753:FUM196753 GEG196753:GEI196753 GOC196753:GOE196753 GXY196753:GYA196753 HHU196753:HHW196753 HRQ196753:HRS196753 IBM196753:IBO196753 ILI196753:ILK196753 IVE196753:IVG196753 JFA196753:JFC196753 JOW196753:JOY196753 JYS196753:JYU196753 KIO196753:KIQ196753 KSK196753:KSM196753 LCG196753:LCI196753 LMC196753:LME196753 LVY196753:LWA196753 MFU196753:MFW196753 MPQ196753:MPS196753 MZM196753:MZO196753 NJI196753:NJK196753 NTE196753:NTG196753 ODA196753:ODC196753 OMW196753:OMY196753 OWS196753:OWU196753 PGO196753:PGQ196753 PQK196753:PQM196753 QAG196753:QAI196753 QKC196753:QKE196753 QTY196753:QUA196753 RDU196753:RDW196753 RNQ196753:RNS196753 RXM196753:RXO196753 SHI196753:SHK196753 SRE196753:SRG196753 TBA196753:TBC196753 TKW196753:TKY196753 TUS196753:TUU196753 UEO196753:UEQ196753 UOK196753:UOM196753 UYG196753:UYI196753 VIC196753:VIE196753 VRY196753:VSA196753 WBU196753:WBW196753 WLQ196753:WLS196753 WVM196753:WVO196753 E262289:G262289 JA262289:JC262289 SW262289:SY262289 ACS262289:ACU262289 AMO262289:AMQ262289 AWK262289:AWM262289 BGG262289:BGI262289 BQC262289:BQE262289 BZY262289:CAA262289 CJU262289:CJW262289 CTQ262289:CTS262289 DDM262289:DDO262289 DNI262289:DNK262289 DXE262289:DXG262289 EHA262289:EHC262289 EQW262289:EQY262289 FAS262289:FAU262289 FKO262289:FKQ262289 FUK262289:FUM262289 GEG262289:GEI262289 GOC262289:GOE262289 GXY262289:GYA262289 HHU262289:HHW262289 HRQ262289:HRS262289 IBM262289:IBO262289 ILI262289:ILK262289 IVE262289:IVG262289 JFA262289:JFC262289 JOW262289:JOY262289 JYS262289:JYU262289 KIO262289:KIQ262289 KSK262289:KSM262289 LCG262289:LCI262289 LMC262289:LME262289 LVY262289:LWA262289 MFU262289:MFW262289 MPQ262289:MPS262289 MZM262289:MZO262289 NJI262289:NJK262289 NTE262289:NTG262289 ODA262289:ODC262289 OMW262289:OMY262289 OWS262289:OWU262289 PGO262289:PGQ262289 PQK262289:PQM262289 QAG262289:QAI262289 QKC262289:QKE262289 QTY262289:QUA262289 RDU262289:RDW262289 RNQ262289:RNS262289 RXM262289:RXO262289 SHI262289:SHK262289 SRE262289:SRG262289 TBA262289:TBC262289 TKW262289:TKY262289 TUS262289:TUU262289 UEO262289:UEQ262289 UOK262289:UOM262289 UYG262289:UYI262289 VIC262289:VIE262289 VRY262289:VSA262289 WBU262289:WBW262289 WLQ262289:WLS262289 WVM262289:WVO262289 E327825:G327825 JA327825:JC327825 SW327825:SY327825 ACS327825:ACU327825 AMO327825:AMQ327825 AWK327825:AWM327825 BGG327825:BGI327825 BQC327825:BQE327825 BZY327825:CAA327825 CJU327825:CJW327825 CTQ327825:CTS327825 DDM327825:DDO327825 DNI327825:DNK327825 DXE327825:DXG327825 EHA327825:EHC327825 EQW327825:EQY327825 FAS327825:FAU327825 FKO327825:FKQ327825 FUK327825:FUM327825 GEG327825:GEI327825 GOC327825:GOE327825 GXY327825:GYA327825 HHU327825:HHW327825 HRQ327825:HRS327825 IBM327825:IBO327825 ILI327825:ILK327825 IVE327825:IVG327825 JFA327825:JFC327825 JOW327825:JOY327825 JYS327825:JYU327825 KIO327825:KIQ327825 KSK327825:KSM327825 LCG327825:LCI327825 LMC327825:LME327825 LVY327825:LWA327825 MFU327825:MFW327825 MPQ327825:MPS327825 MZM327825:MZO327825 NJI327825:NJK327825 NTE327825:NTG327825 ODA327825:ODC327825 OMW327825:OMY327825 OWS327825:OWU327825 PGO327825:PGQ327825 PQK327825:PQM327825 QAG327825:QAI327825 QKC327825:QKE327825 QTY327825:QUA327825 RDU327825:RDW327825 RNQ327825:RNS327825 RXM327825:RXO327825 SHI327825:SHK327825 SRE327825:SRG327825 TBA327825:TBC327825 TKW327825:TKY327825 TUS327825:TUU327825 UEO327825:UEQ327825 UOK327825:UOM327825 UYG327825:UYI327825 VIC327825:VIE327825 VRY327825:VSA327825 WBU327825:WBW327825 WLQ327825:WLS327825 WVM327825:WVO327825 E393361:G393361 JA393361:JC393361 SW393361:SY393361 ACS393361:ACU393361 AMO393361:AMQ393361 AWK393361:AWM393361 BGG393361:BGI393361 BQC393361:BQE393361 BZY393361:CAA393361 CJU393361:CJW393361 CTQ393361:CTS393361 DDM393361:DDO393361 DNI393361:DNK393361 DXE393361:DXG393361 EHA393361:EHC393361 EQW393361:EQY393361 FAS393361:FAU393361 FKO393361:FKQ393361 FUK393361:FUM393361 GEG393361:GEI393361 GOC393361:GOE393361 GXY393361:GYA393361 HHU393361:HHW393361 HRQ393361:HRS393361 IBM393361:IBO393361 ILI393361:ILK393361 IVE393361:IVG393361 JFA393361:JFC393361 JOW393361:JOY393361 JYS393361:JYU393361 KIO393361:KIQ393361 KSK393361:KSM393361 LCG393361:LCI393361 LMC393361:LME393361 LVY393361:LWA393361 MFU393361:MFW393361 MPQ393361:MPS393361 MZM393361:MZO393361 NJI393361:NJK393361 NTE393361:NTG393361 ODA393361:ODC393361 OMW393361:OMY393361 OWS393361:OWU393361 PGO393361:PGQ393361 PQK393361:PQM393361 QAG393361:QAI393361 QKC393361:QKE393361 QTY393361:QUA393361 RDU393361:RDW393361 RNQ393361:RNS393361 RXM393361:RXO393361 SHI393361:SHK393361 SRE393361:SRG393361 TBA393361:TBC393361 TKW393361:TKY393361 TUS393361:TUU393361 UEO393361:UEQ393361 UOK393361:UOM393361 UYG393361:UYI393361 VIC393361:VIE393361 VRY393361:VSA393361 WBU393361:WBW393361 WLQ393361:WLS393361 WVM393361:WVO393361 E458897:G458897 JA458897:JC458897 SW458897:SY458897 ACS458897:ACU458897 AMO458897:AMQ458897 AWK458897:AWM458897 BGG458897:BGI458897 BQC458897:BQE458897 BZY458897:CAA458897 CJU458897:CJW458897 CTQ458897:CTS458897 DDM458897:DDO458897 DNI458897:DNK458897 DXE458897:DXG458897 EHA458897:EHC458897 EQW458897:EQY458897 FAS458897:FAU458897 FKO458897:FKQ458897 FUK458897:FUM458897 GEG458897:GEI458897 GOC458897:GOE458897 GXY458897:GYA458897 HHU458897:HHW458897 HRQ458897:HRS458897 IBM458897:IBO458897 ILI458897:ILK458897 IVE458897:IVG458897 JFA458897:JFC458897 JOW458897:JOY458897 JYS458897:JYU458897 KIO458897:KIQ458897 KSK458897:KSM458897 LCG458897:LCI458897 LMC458897:LME458897 LVY458897:LWA458897 MFU458897:MFW458897 MPQ458897:MPS458897 MZM458897:MZO458897 NJI458897:NJK458897 NTE458897:NTG458897 ODA458897:ODC458897 OMW458897:OMY458897 OWS458897:OWU458897 PGO458897:PGQ458897 PQK458897:PQM458897 QAG458897:QAI458897 QKC458897:QKE458897 QTY458897:QUA458897 RDU458897:RDW458897 RNQ458897:RNS458897 RXM458897:RXO458897 SHI458897:SHK458897 SRE458897:SRG458897 TBA458897:TBC458897 TKW458897:TKY458897 TUS458897:TUU458897 UEO458897:UEQ458897 UOK458897:UOM458897 UYG458897:UYI458897 VIC458897:VIE458897 VRY458897:VSA458897 WBU458897:WBW458897 WLQ458897:WLS458897 WVM458897:WVO458897 E524433:G524433 JA524433:JC524433 SW524433:SY524433 ACS524433:ACU524433 AMO524433:AMQ524433 AWK524433:AWM524433 BGG524433:BGI524433 BQC524433:BQE524433 BZY524433:CAA524433 CJU524433:CJW524433 CTQ524433:CTS524433 DDM524433:DDO524433 DNI524433:DNK524433 DXE524433:DXG524433 EHA524433:EHC524433 EQW524433:EQY524433 FAS524433:FAU524433 FKO524433:FKQ524433 FUK524433:FUM524433 GEG524433:GEI524433 GOC524433:GOE524433 GXY524433:GYA524433 HHU524433:HHW524433 HRQ524433:HRS524433 IBM524433:IBO524433 ILI524433:ILK524433 IVE524433:IVG524433 JFA524433:JFC524433 JOW524433:JOY524433 JYS524433:JYU524433 KIO524433:KIQ524433 KSK524433:KSM524433 LCG524433:LCI524433 LMC524433:LME524433 LVY524433:LWA524433 MFU524433:MFW524433 MPQ524433:MPS524433 MZM524433:MZO524433 NJI524433:NJK524433 NTE524433:NTG524433 ODA524433:ODC524433 OMW524433:OMY524433 OWS524433:OWU524433 PGO524433:PGQ524433 PQK524433:PQM524433 QAG524433:QAI524433 QKC524433:QKE524433 QTY524433:QUA524433 RDU524433:RDW524433 RNQ524433:RNS524433 RXM524433:RXO524433 SHI524433:SHK524433 SRE524433:SRG524433 TBA524433:TBC524433 TKW524433:TKY524433 TUS524433:TUU524433 UEO524433:UEQ524433 UOK524433:UOM524433 UYG524433:UYI524433 VIC524433:VIE524433 VRY524433:VSA524433 WBU524433:WBW524433 WLQ524433:WLS524433 WVM524433:WVO524433 E589969:G589969 JA589969:JC589969 SW589969:SY589969 ACS589969:ACU589969 AMO589969:AMQ589969 AWK589969:AWM589969 BGG589969:BGI589969 BQC589969:BQE589969 BZY589969:CAA589969 CJU589969:CJW589969 CTQ589969:CTS589969 DDM589969:DDO589969 DNI589969:DNK589969 DXE589969:DXG589969 EHA589969:EHC589969 EQW589969:EQY589969 FAS589969:FAU589969 FKO589969:FKQ589969 FUK589969:FUM589969 GEG589969:GEI589969 GOC589969:GOE589969 GXY589969:GYA589969 HHU589969:HHW589969 HRQ589969:HRS589969 IBM589969:IBO589969 ILI589969:ILK589969 IVE589969:IVG589969 JFA589969:JFC589969 JOW589969:JOY589969 JYS589969:JYU589969 KIO589969:KIQ589969 KSK589969:KSM589969 LCG589969:LCI589969 LMC589969:LME589969 LVY589969:LWA589969 MFU589969:MFW589969 MPQ589969:MPS589969 MZM589969:MZO589969 NJI589969:NJK589969 NTE589969:NTG589969 ODA589969:ODC589969 OMW589969:OMY589969 OWS589969:OWU589969 PGO589969:PGQ589969 PQK589969:PQM589969 QAG589969:QAI589969 QKC589969:QKE589969 QTY589969:QUA589969 RDU589969:RDW589969 RNQ589969:RNS589969 RXM589969:RXO589969 SHI589969:SHK589969 SRE589969:SRG589969 TBA589969:TBC589969 TKW589969:TKY589969 TUS589969:TUU589969 UEO589969:UEQ589969 UOK589969:UOM589969 UYG589969:UYI589969 VIC589969:VIE589969 VRY589969:VSA589969 WBU589969:WBW589969 WLQ589969:WLS589969 WVM589969:WVO589969 E655505:G655505 JA655505:JC655505 SW655505:SY655505 ACS655505:ACU655505 AMO655505:AMQ655505 AWK655505:AWM655505 BGG655505:BGI655505 BQC655505:BQE655505 BZY655505:CAA655505 CJU655505:CJW655505 CTQ655505:CTS655505 DDM655505:DDO655505 DNI655505:DNK655505 DXE655505:DXG655505 EHA655505:EHC655505 EQW655505:EQY655505 FAS655505:FAU655505 FKO655505:FKQ655505 FUK655505:FUM655505 GEG655505:GEI655505 GOC655505:GOE655505 GXY655505:GYA655505 HHU655505:HHW655505 HRQ655505:HRS655505 IBM655505:IBO655505 ILI655505:ILK655505 IVE655505:IVG655505 JFA655505:JFC655505 JOW655505:JOY655505 JYS655505:JYU655505 KIO655505:KIQ655505 KSK655505:KSM655505 LCG655505:LCI655505 LMC655505:LME655505 LVY655505:LWA655505 MFU655505:MFW655505 MPQ655505:MPS655505 MZM655505:MZO655505 NJI655505:NJK655505 NTE655505:NTG655505 ODA655505:ODC655505 OMW655505:OMY655505 OWS655505:OWU655505 PGO655505:PGQ655505 PQK655505:PQM655505 QAG655505:QAI655505 QKC655505:QKE655505 QTY655505:QUA655505 RDU655505:RDW655505 RNQ655505:RNS655505 RXM655505:RXO655505 SHI655505:SHK655505 SRE655505:SRG655505 TBA655505:TBC655505 TKW655505:TKY655505 TUS655505:TUU655505 UEO655505:UEQ655505 UOK655505:UOM655505 UYG655505:UYI655505 VIC655505:VIE655505 VRY655505:VSA655505 WBU655505:WBW655505 WLQ655505:WLS655505 WVM655505:WVO655505 E721041:G721041 JA721041:JC721041 SW721041:SY721041 ACS721041:ACU721041 AMO721041:AMQ721041 AWK721041:AWM721041 BGG721041:BGI721041 BQC721041:BQE721041 BZY721041:CAA721041 CJU721041:CJW721041 CTQ721041:CTS721041 DDM721041:DDO721041 DNI721041:DNK721041 DXE721041:DXG721041 EHA721041:EHC721041 EQW721041:EQY721041 FAS721041:FAU721041 FKO721041:FKQ721041 FUK721041:FUM721041 GEG721041:GEI721041 GOC721041:GOE721041 GXY721041:GYA721041 HHU721041:HHW721041 HRQ721041:HRS721041 IBM721041:IBO721041 ILI721041:ILK721041 IVE721041:IVG721041 JFA721041:JFC721041 JOW721041:JOY721041 JYS721041:JYU721041 KIO721041:KIQ721041 KSK721041:KSM721041 LCG721041:LCI721041 LMC721041:LME721041 LVY721041:LWA721041 MFU721041:MFW721041 MPQ721041:MPS721041 MZM721041:MZO721041 NJI721041:NJK721041 NTE721041:NTG721041 ODA721041:ODC721041 OMW721041:OMY721041 OWS721041:OWU721041 PGO721041:PGQ721041 PQK721041:PQM721041 QAG721041:QAI721041 QKC721041:QKE721041 QTY721041:QUA721041 RDU721041:RDW721041 RNQ721041:RNS721041 RXM721041:RXO721041 SHI721041:SHK721041 SRE721041:SRG721041 TBA721041:TBC721041 TKW721041:TKY721041 TUS721041:TUU721041 UEO721041:UEQ721041 UOK721041:UOM721041 UYG721041:UYI721041 VIC721041:VIE721041 VRY721041:VSA721041 WBU721041:WBW721041 WLQ721041:WLS721041 WVM721041:WVO721041 E786577:G786577 JA786577:JC786577 SW786577:SY786577 ACS786577:ACU786577 AMO786577:AMQ786577 AWK786577:AWM786577 BGG786577:BGI786577 BQC786577:BQE786577 BZY786577:CAA786577 CJU786577:CJW786577 CTQ786577:CTS786577 DDM786577:DDO786577 DNI786577:DNK786577 DXE786577:DXG786577 EHA786577:EHC786577 EQW786577:EQY786577 FAS786577:FAU786577 FKO786577:FKQ786577 FUK786577:FUM786577 GEG786577:GEI786577 GOC786577:GOE786577 GXY786577:GYA786577 HHU786577:HHW786577 HRQ786577:HRS786577 IBM786577:IBO786577 ILI786577:ILK786577 IVE786577:IVG786577 JFA786577:JFC786577 JOW786577:JOY786577 JYS786577:JYU786577 KIO786577:KIQ786577 KSK786577:KSM786577 LCG786577:LCI786577 LMC786577:LME786577 LVY786577:LWA786577 MFU786577:MFW786577 MPQ786577:MPS786577 MZM786577:MZO786577 NJI786577:NJK786577 NTE786577:NTG786577 ODA786577:ODC786577 OMW786577:OMY786577 OWS786577:OWU786577 PGO786577:PGQ786577 PQK786577:PQM786577 QAG786577:QAI786577 QKC786577:QKE786577 QTY786577:QUA786577 RDU786577:RDW786577 RNQ786577:RNS786577 RXM786577:RXO786577 SHI786577:SHK786577 SRE786577:SRG786577 TBA786577:TBC786577 TKW786577:TKY786577 TUS786577:TUU786577 UEO786577:UEQ786577 UOK786577:UOM786577 UYG786577:UYI786577 VIC786577:VIE786577 VRY786577:VSA786577 WBU786577:WBW786577 WLQ786577:WLS786577 WVM786577:WVO786577 E852113:G852113 JA852113:JC852113 SW852113:SY852113 ACS852113:ACU852113 AMO852113:AMQ852113 AWK852113:AWM852113 BGG852113:BGI852113 BQC852113:BQE852113 BZY852113:CAA852113 CJU852113:CJW852113 CTQ852113:CTS852113 DDM852113:DDO852113 DNI852113:DNK852113 DXE852113:DXG852113 EHA852113:EHC852113 EQW852113:EQY852113 FAS852113:FAU852113 FKO852113:FKQ852113 FUK852113:FUM852113 GEG852113:GEI852113 GOC852113:GOE852113 GXY852113:GYA852113 HHU852113:HHW852113 HRQ852113:HRS852113 IBM852113:IBO852113 ILI852113:ILK852113 IVE852113:IVG852113 JFA852113:JFC852113 JOW852113:JOY852113 JYS852113:JYU852113 KIO852113:KIQ852113 KSK852113:KSM852113 LCG852113:LCI852113 LMC852113:LME852113 LVY852113:LWA852113 MFU852113:MFW852113 MPQ852113:MPS852113 MZM852113:MZO852113 NJI852113:NJK852113 NTE852113:NTG852113 ODA852113:ODC852113 OMW852113:OMY852113 OWS852113:OWU852113 PGO852113:PGQ852113 PQK852113:PQM852113 QAG852113:QAI852113 QKC852113:QKE852113 QTY852113:QUA852113 RDU852113:RDW852113 RNQ852113:RNS852113 RXM852113:RXO852113 SHI852113:SHK852113 SRE852113:SRG852113 TBA852113:TBC852113 TKW852113:TKY852113 TUS852113:TUU852113 UEO852113:UEQ852113 UOK852113:UOM852113 UYG852113:UYI852113 VIC852113:VIE852113 VRY852113:VSA852113 WBU852113:WBW852113 WLQ852113:WLS852113 WVM852113:WVO852113 E917649:G917649 JA917649:JC917649 SW917649:SY917649 ACS917649:ACU917649 AMO917649:AMQ917649 AWK917649:AWM917649 BGG917649:BGI917649 BQC917649:BQE917649 BZY917649:CAA917649 CJU917649:CJW917649 CTQ917649:CTS917649 DDM917649:DDO917649 DNI917649:DNK917649 DXE917649:DXG917649 EHA917649:EHC917649 EQW917649:EQY917649 FAS917649:FAU917649 FKO917649:FKQ917649 FUK917649:FUM917649 GEG917649:GEI917649 GOC917649:GOE917649 GXY917649:GYA917649 HHU917649:HHW917649 HRQ917649:HRS917649 IBM917649:IBO917649 ILI917649:ILK917649 IVE917649:IVG917649 JFA917649:JFC917649 JOW917649:JOY917649 JYS917649:JYU917649 KIO917649:KIQ917649 KSK917649:KSM917649 LCG917649:LCI917649 LMC917649:LME917649 LVY917649:LWA917649 MFU917649:MFW917649 MPQ917649:MPS917649 MZM917649:MZO917649 NJI917649:NJK917649 NTE917649:NTG917649 ODA917649:ODC917649 OMW917649:OMY917649 OWS917649:OWU917649 PGO917649:PGQ917649 PQK917649:PQM917649 QAG917649:QAI917649 QKC917649:QKE917649 QTY917649:QUA917649 RDU917649:RDW917649 RNQ917649:RNS917649 RXM917649:RXO917649 SHI917649:SHK917649 SRE917649:SRG917649 TBA917649:TBC917649 TKW917649:TKY917649 TUS917649:TUU917649 UEO917649:UEQ917649 UOK917649:UOM917649 UYG917649:UYI917649 VIC917649:VIE917649 VRY917649:VSA917649 WBU917649:WBW917649 WLQ917649:WLS917649 WVM917649:WVO917649 E983185:G983185 JA983185:JC983185 SW983185:SY983185 ACS983185:ACU983185 AMO983185:AMQ983185 AWK983185:AWM983185 BGG983185:BGI983185 BQC983185:BQE983185 BZY983185:CAA983185 CJU983185:CJW983185 CTQ983185:CTS983185 DDM983185:DDO983185 DNI983185:DNK983185 DXE983185:DXG983185 EHA983185:EHC983185 EQW983185:EQY983185 FAS983185:FAU983185 FKO983185:FKQ983185 FUK983185:FUM983185 GEG983185:GEI983185 GOC983185:GOE983185 GXY983185:GYA983185 HHU983185:HHW983185 HRQ983185:HRS983185 IBM983185:IBO983185 ILI983185:ILK983185 IVE983185:IVG983185 JFA983185:JFC983185 JOW983185:JOY983185 JYS983185:JYU983185 KIO983185:KIQ983185 KSK983185:KSM983185 LCG983185:LCI983185 LMC983185:LME983185 LVY983185:LWA983185 MFU983185:MFW983185 MPQ983185:MPS983185 MZM983185:MZO983185 NJI983185:NJK983185 NTE983185:NTG983185 ODA983185:ODC983185 OMW983185:OMY983185 OWS983185:OWU983185 PGO983185:PGQ983185 PQK983185:PQM983185 QAG983185:QAI983185 QKC983185:QKE983185 QTY983185:QUA983185 RDU983185:RDW983185 RNQ983185:RNS983185 RXM983185:RXO983185 SHI983185:SHK983185 SRE983185:SRG983185 TBA983185:TBC983185 TKW983185:TKY983185 TUS983185:TUU983185 UEO983185:UEQ983185 UOK983185:UOM983185 UYG983185:UYI983185 VIC983185:VIE983185 VRY983185:VSA983185 WBU983185:WBW983185 WLQ983185:WLS983185 WVM983185:WVO983185 E65683:G65688 JA65683:JC65688 SW65683:SY65688 ACS65683:ACU65688 AMO65683:AMQ65688 AWK65683:AWM65688 BGG65683:BGI65688 BQC65683:BQE65688 BZY65683:CAA65688 CJU65683:CJW65688 CTQ65683:CTS65688 DDM65683:DDO65688 DNI65683:DNK65688 DXE65683:DXG65688 EHA65683:EHC65688 EQW65683:EQY65688 FAS65683:FAU65688 FKO65683:FKQ65688 FUK65683:FUM65688 GEG65683:GEI65688 GOC65683:GOE65688 GXY65683:GYA65688 HHU65683:HHW65688 HRQ65683:HRS65688 IBM65683:IBO65688 ILI65683:ILK65688 IVE65683:IVG65688 JFA65683:JFC65688 JOW65683:JOY65688 JYS65683:JYU65688 KIO65683:KIQ65688 KSK65683:KSM65688 LCG65683:LCI65688 LMC65683:LME65688 LVY65683:LWA65688 MFU65683:MFW65688 MPQ65683:MPS65688 MZM65683:MZO65688 NJI65683:NJK65688 NTE65683:NTG65688 ODA65683:ODC65688 OMW65683:OMY65688 OWS65683:OWU65688 PGO65683:PGQ65688 PQK65683:PQM65688 QAG65683:QAI65688 QKC65683:QKE65688 QTY65683:QUA65688 RDU65683:RDW65688 RNQ65683:RNS65688 RXM65683:RXO65688 SHI65683:SHK65688 SRE65683:SRG65688 TBA65683:TBC65688 TKW65683:TKY65688 TUS65683:TUU65688 UEO65683:UEQ65688 UOK65683:UOM65688 UYG65683:UYI65688 VIC65683:VIE65688 VRY65683:VSA65688 WBU65683:WBW65688 WLQ65683:WLS65688 WVM65683:WVO65688 E131219:G131224 JA131219:JC131224 SW131219:SY131224 ACS131219:ACU131224 AMO131219:AMQ131224 AWK131219:AWM131224 BGG131219:BGI131224 BQC131219:BQE131224 BZY131219:CAA131224 CJU131219:CJW131224 CTQ131219:CTS131224 DDM131219:DDO131224 DNI131219:DNK131224 DXE131219:DXG131224 EHA131219:EHC131224 EQW131219:EQY131224 FAS131219:FAU131224 FKO131219:FKQ131224 FUK131219:FUM131224 GEG131219:GEI131224 GOC131219:GOE131224 GXY131219:GYA131224 HHU131219:HHW131224 HRQ131219:HRS131224 IBM131219:IBO131224 ILI131219:ILK131224 IVE131219:IVG131224 JFA131219:JFC131224 JOW131219:JOY131224 JYS131219:JYU131224 KIO131219:KIQ131224 KSK131219:KSM131224 LCG131219:LCI131224 LMC131219:LME131224 LVY131219:LWA131224 MFU131219:MFW131224 MPQ131219:MPS131224 MZM131219:MZO131224 NJI131219:NJK131224 NTE131219:NTG131224 ODA131219:ODC131224 OMW131219:OMY131224 OWS131219:OWU131224 PGO131219:PGQ131224 PQK131219:PQM131224 QAG131219:QAI131224 QKC131219:QKE131224 QTY131219:QUA131224 RDU131219:RDW131224 RNQ131219:RNS131224 RXM131219:RXO131224 SHI131219:SHK131224 SRE131219:SRG131224 TBA131219:TBC131224 TKW131219:TKY131224 TUS131219:TUU131224 UEO131219:UEQ131224 UOK131219:UOM131224 UYG131219:UYI131224 VIC131219:VIE131224 VRY131219:VSA131224 WBU131219:WBW131224 WLQ131219:WLS131224 WVM131219:WVO131224 E196755:G196760 JA196755:JC196760 SW196755:SY196760 ACS196755:ACU196760 AMO196755:AMQ196760 AWK196755:AWM196760 BGG196755:BGI196760 BQC196755:BQE196760 BZY196755:CAA196760 CJU196755:CJW196760 CTQ196755:CTS196760 DDM196755:DDO196760 DNI196755:DNK196760 DXE196755:DXG196760 EHA196755:EHC196760 EQW196755:EQY196760 FAS196755:FAU196760 FKO196755:FKQ196760 FUK196755:FUM196760 GEG196755:GEI196760 GOC196755:GOE196760 GXY196755:GYA196760 HHU196755:HHW196760 HRQ196755:HRS196760 IBM196755:IBO196760 ILI196755:ILK196760 IVE196755:IVG196760 JFA196755:JFC196760 JOW196755:JOY196760 JYS196755:JYU196760 KIO196755:KIQ196760 KSK196755:KSM196760 LCG196755:LCI196760 LMC196755:LME196760 LVY196755:LWA196760 MFU196755:MFW196760 MPQ196755:MPS196760 MZM196755:MZO196760 NJI196755:NJK196760 NTE196755:NTG196760 ODA196755:ODC196760 OMW196755:OMY196760 OWS196755:OWU196760 PGO196755:PGQ196760 PQK196755:PQM196760 QAG196755:QAI196760 QKC196755:QKE196760 QTY196755:QUA196760 RDU196755:RDW196760 RNQ196755:RNS196760 RXM196755:RXO196760 SHI196755:SHK196760 SRE196755:SRG196760 TBA196755:TBC196760 TKW196755:TKY196760 TUS196755:TUU196760 UEO196755:UEQ196760 UOK196755:UOM196760 UYG196755:UYI196760 VIC196755:VIE196760 VRY196755:VSA196760 WBU196755:WBW196760 WLQ196755:WLS196760 WVM196755:WVO196760 E262291:G262296 JA262291:JC262296 SW262291:SY262296 ACS262291:ACU262296 AMO262291:AMQ262296 AWK262291:AWM262296 BGG262291:BGI262296 BQC262291:BQE262296 BZY262291:CAA262296 CJU262291:CJW262296 CTQ262291:CTS262296 DDM262291:DDO262296 DNI262291:DNK262296 DXE262291:DXG262296 EHA262291:EHC262296 EQW262291:EQY262296 FAS262291:FAU262296 FKO262291:FKQ262296 FUK262291:FUM262296 GEG262291:GEI262296 GOC262291:GOE262296 GXY262291:GYA262296 HHU262291:HHW262296 HRQ262291:HRS262296 IBM262291:IBO262296 ILI262291:ILK262296 IVE262291:IVG262296 JFA262291:JFC262296 JOW262291:JOY262296 JYS262291:JYU262296 KIO262291:KIQ262296 KSK262291:KSM262296 LCG262291:LCI262296 LMC262291:LME262296 LVY262291:LWA262296 MFU262291:MFW262296 MPQ262291:MPS262296 MZM262291:MZO262296 NJI262291:NJK262296 NTE262291:NTG262296 ODA262291:ODC262296 OMW262291:OMY262296 OWS262291:OWU262296 PGO262291:PGQ262296 PQK262291:PQM262296 QAG262291:QAI262296 QKC262291:QKE262296 QTY262291:QUA262296 RDU262291:RDW262296 RNQ262291:RNS262296 RXM262291:RXO262296 SHI262291:SHK262296 SRE262291:SRG262296 TBA262291:TBC262296 TKW262291:TKY262296 TUS262291:TUU262296 UEO262291:UEQ262296 UOK262291:UOM262296 UYG262291:UYI262296 VIC262291:VIE262296 VRY262291:VSA262296 WBU262291:WBW262296 WLQ262291:WLS262296 WVM262291:WVO262296 E327827:G327832 JA327827:JC327832 SW327827:SY327832 ACS327827:ACU327832 AMO327827:AMQ327832 AWK327827:AWM327832 BGG327827:BGI327832 BQC327827:BQE327832 BZY327827:CAA327832 CJU327827:CJW327832 CTQ327827:CTS327832 DDM327827:DDO327832 DNI327827:DNK327832 DXE327827:DXG327832 EHA327827:EHC327832 EQW327827:EQY327832 FAS327827:FAU327832 FKO327827:FKQ327832 FUK327827:FUM327832 GEG327827:GEI327832 GOC327827:GOE327832 GXY327827:GYA327832 HHU327827:HHW327832 HRQ327827:HRS327832 IBM327827:IBO327832 ILI327827:ILK327832 IVE327827:IVG327832 JFA327827:JFC327832 JOW327827:JOY327832 JYS327827:JYU327832 KIO327827:KIQ327832 KSK327827:KSM327832 LCG327827:LCI327832 LMC327827:LME327832 LVY327827:LWA327832 MFU327827:MFW327832 MPQ327827:MPS327832 MZM327827:MZO327832 NJI327827:NJK327832 NTE327827:NTG327832 ODA327827:ODC327832 OMW327827:OMY327832 OWS327827:OWU327832 PGO327827:PGQ327832 PQK327827:PQM327832 QAG327827:QAI327832 QKC327827:QKE327832 QTY327827:QUA327832 RDU327827:RDW327832 RNQ327827:RNS327832 RXM327827:RXO327832 SHI327827:SHK327832 SRE327827:SRG327832 TBA327827:TBC327832 TKW327827:TKY327832 TUS327827:TUU327832 UEO327827:UEQ327832 UOK327827:UOM327832 UYG327827:UYI327832 VIC327827:VIE327832 VRY327827:VSA327832 WBU327827:WBW327832 WLQ327827:WLS327832 WVM327827:WVO327832 E393363:G393368 JA393363:JC393368 SW393363:SY393368 ACS393363:ACU393368 AMO393363:AMQ393368 AWK393363:AWM393368 BGG393363:BGI393368 BQC393363:BQE393368 BZY393363:CAA393368 CJU393363:CJW393368 CTQ393363:CTS393368 DDM393363:DDO393368 DNI393363:DNK393368 DXE393363:DXG393368 EHA393363:EHC393368 EQW393363:EQY393368 FAS393363:FAU393368 FKO393363:FKQ393368 FUK393363:FUM393368 GEG393363:GEI393368 GOC393363:GOE393368 GXY393363:GYA393368 HHU393363:HHW393368 HRQ393363:HRS393368 IBM393363:IBO393368 ILI393363:ILK393368 IVE393363:IVG393368 JFA393363:JFC393368 JOW393363:JOY393368 JYS393363:JYU393368 KIO393363:KIQ393368 KSK393363:KSM393368 LCG393363:LCI393368 LMC393363:LME393368 LVY393363:LWA393368 MFU393363:MFW393368 MPQ393363:MPS393368 MZM393363:MZO393368 NJI393363:NJK393368 NTE393363:NTG393368 ODA393363:ODC393368 OMW393363:OMY393368 OWS393363:OWU393368 PGO393363:PGQ393368 PQK393363:PQM393368 QAG393363:QAI393368 QKC393363:QKE393368 QTY393363:QUA393368 RDU393363:RDW393368 RNQ393363:RNS393368 RXM393363:RXO393368 SHI393363:SHK393368 SRE393363:SRG393368 TBA393363:TBC393368 TKW393363:TKY393368 TUS393363:TUU393368 UEO393363:UEQ393368 UOK393363:UOM393368 UYG393363:UYI393368 VIC393363:VIE393368 VRY393363:VSA393368 WBU393363:WBW393368 WLQ393363:WLS393368 WVM393363:WVO393368 E458899:G458904 JA458899:JC458904 SW458899:SY458904 ACS458899:ACU458904 AMO458899:AMQ458904 AWK458899:AWM458904 BGG458899:BGI458904 BQC458899:BQE458904 BZY458899:CAA458904 CJU458899:CJW458904 CTQ458899:CTS458904 DDM458899:DDO458904 DNI458899:DNK458904 DXE458899:DXG458904 EHA458899:EHC458904 EQW458899:EQY458904 FAS458899:FAU458904 FKO458899:FKQ458904 FUK458899:FUM458904 GEG458899:GEI458904 GOC458899:GOE458904 GXY458899:GYA458904 HHU458899:HHW458904 HRQ458899:HRS458904 IBM458899:IBO458904 ILI458899:ILK458904 IVE458899:IVG458904 JFA458899:JFC458904 JOW458899:JOY458904 JYS458899:JYU458904 KIO458899:KIQ458904 KSK458899:KSM458904 LCG458899:LCI458904 LMC458899:LME458904 LVY458899:LWA458904 MFU458899:MFW458904 MPQ458899:MPS458904 MZM458899:MZO458904 NJI458899:NJK458904 NTE458899:NTG458904 ODA458899:ODC458904 OMW458899:OMY458904 OWS458899:OWU458904 PGO458899:PGQ458904 PQK458899:PQM458904 QAG458899:QAI458904 QKC458899:QKE458904 QTY458899:QUA458904 RDU458899:RDW458904 RNQ458899:RNS458904 RXM458899:RXO458904 SHI458899:SHK458904 SRE458899:SRG458904 TBA458899:TBC458904 TKW458899:TKY458904 TUS458899:TUU458904 UEO458899:UEQ458904 UOK458899:UOM458904 UYG458899:UYI458904 VIC458899:VIE458904 VRY458899:VSA458904 WBU458899:WBW458904 WLQ458899:WLS458904 WVM458899:WVO458904 E524435:G524440 JA524435:JC524440 SW524435:SY524440 ACS524435:ACU524440 AMO524435:AMQ524440 AWK524435:AWM524440 BGG524435:BGI524440 BQC524435:BQE524440 BZY524435:CAA524440 CJU524435:CJW524440 CTQ524435:CTS524440 DDM524435:DDO524440 DNI524435:DNK524440 DXE524435:DXG524440 EHA524435:EHC524440 EQW524435:EQY524440 FAS524435:FAU524440 FKO524435:FKQ524440 FUK524435:FUM524440 GEG524435:GEI524440 GOC524435:GOE524440 GXY524435:GYA524440 HHU524435:HHW524440 HRQ524435:HRS524440 IBM524435:IBO524440 ILI524435:ILK524440 IVE524435:IVG524440 JFA524435:JFC524440 JOW524435:JOY524440 JYS524435:JYU524440 KIO524435:KIQ524440 KSK524435:KSM524440 LCG524435:LCI524440 LMC524435:LME524440 LVY524435:LWA524440 MFU524435:MFW524440 MPQ524435:MPS524440 MZM524435:MZO524440 NJI524435:NJK524440 NTE524435:NTG524440 ODA524435:ODC524440 OMW524435:OMY524440 OWS524435:OWU524440 PGO524435:PGQ524440 PQK524435:PQM524440 QAG524435:QAI524440 QKC524435:QKE524440 QTY524435:QUA524440 RDU524435:RDW524440 RNQ524435:RNS524440 RXM524435:RXO524440 SHI524435:SHK524440 SRE524435:SRG524440 TBA524435:TBC524440 TKW524435:TKY524440 TUS524435:TUU524440 UEO524435:UEQ524440 UOK524435:UOM524440 UYG524435:UYI524440 VIC524435:VIE524440 VRY524435:VSA524440 WBU524435:WBW524440 WLQ524435:WLS524440 WVM524435:WVO524440 E589971:G589976 JA589971:JC589976 SW589971:SY589976 ACS589971:ACU589976 AMO589971:AMQ589976 AWK589971:AWM589976 BGG589971:BGI589976 BQC589971:BQE589976 BZY589971:CAA589976 CJU589971:CJW589976 CTQ589971:CTS589976 DDM589971:DDO589976 DNI589971:DNK589976 DXE589971:DXG589976 EHA589971:EHC589976 EQW589971:EQY589976 FAS589971:FAU589976 FKO589971:FKQ589976 FUK589971:FUM589976 GEG589971:GEI589976 GOC589971:GOE589976 GXY589971:GYA589976 HHU589971:HHW589976 HRQ589971:HRS589976 IBM589971:IBO589976 ILI589971:ILK589976 IVE589971:IVG589976 JFA589971:JFC589976 JOW589971:JOY589976 JYS589971:JYU589976 KIO589971:KIQ589976 KSK589971:KSM589976 LCG589971:LCI589976 LMC589971:LME589976 LVY589971:LWA589976 MFU589971:MFW589976 MPQ589971:MPS589976 MZM589971:MZO589976 NJI589971:NJK589976 NTE589971:NTG589976 ODA589971:ODC589976 OMW589971:OMY589976 OWS589971:OWU589976 PGO589971:PGQ589976 PQK589971:PQM589976 QAG589971:QAI589976 QKC589971:QKE589976 QTY589971:QUA589976 RDU589971:RDW589976 RNQ589971:RNS589976 RXM589971:RXO589976 SHI589971:SHK589976 SRE589971:SRG589976 TBA589971:TBC589976 TKW589971:TKY589976 TUS589971:TUU589976 UEO589971:UEQ589976 UOK589971:UOM589976 UYG589971:UYI589976 VIC589971:VIE589976 VRY589971:VSA589976 WBU589971:WBW589976 WLQ589971:WLS589976 WVM589971:WVO589976 E655507:G655512 JA655507:JC655512 SW655507:SY655512 ACS655507:ACU655512 AMO655507:AMQ655512 AWK655507:AWM655512 BGG655507:BGI655512 BQC655507:BQE655512 BZY655507:CAA655512 CJU655507:CJW655512 CTQ655507:CTS655512 DDM655507:DDO655512 DNI655507:DNK655512 DXE655507:DXG655512 EHA655507:EHC655512 EQW655507:EQY655512 FAS655507:FAU655512 FKO655507:FKQ655512 FUK655507:FUM655512 GEG655507:GEI655512 GOC655507:GOE655512 GXY655507:GYA655512 HHU655507:HHW655512 HRQ655507:HRS655512 IBM655507:IBO655512 ILI655507:ILK655512 IVE655507:IVG655512 JFA655507:JFC655512 JOW655507:JOY655512 JYS655507:JYU655512 KIO655507:KIQ655512 KSK655507:KSM655512 LCG655507:LCI655512 LMC655507:LME655512 LVY655507:LWA655512 MFU655507:MFW655512 MPQ655507:MPS655512 MZM655507:MZO655512 NJI655507:NJK655512 NTE655507:NTG655512 ODA655507:ODC655512 OMW655507:OMY655512 OWS655507:OWU655512 PGO655507:PGQ655512 PQK655507:PQM655512 QAG655507:QAI655512 QKC655507:QKE655512 QTY655507:QUA655512 RDU655507:RDW655512 RNQ655507:RNS655512 RXM655507:RXO655512 SHI655507:SHK655512 SRE655507:SRG655512 TBA655507:TBC655512 TKW655507:TKY655512 TUS655507:TUU655512 UEO655507:UEQ655512 UOK655507:UOM655512 UYG655507:UYI655512 VIC655507:VIE655512 VRY655507:VSA655512 WBU655507:WBW655512 WLQ655507:WLS655512 WVM655507:WVO655512 E721043:G721048 JA721043:JC721048 SW721043:SY721048 ACS721043:ACU721048 AMO721043:AMQ721048 AWK721043:AWM721048 BGG721043:BGI721048 BQC721043:BQE721048 BZY721043:CAA721048 CJU721043:CJW721048 CTQ721043:CTS721048 DDM721043:DDO721048 DNI721043:DNK721048 DXE721043:DXG721048 EHA721043:EHC721048 EQW721043:EQY721048 FAS721043:FAU721048 FKO721043:FKQ721048 FUK721043:FUM721048 GEG721043:GEI721048 GOC721043:GOE721048 GXY721043:GYA721048 HHU721043:HHW721048 HRQ721043:HRS721048 IBM721043:IBO721048 ILI721043:ILK721048 IVE721043:IVG721048 JFA721043:JFC721048 JOW721043:JOY721048 JYS721043:JYU721048 KIO721043:KIQ721048 KSK721043:KSM721048 LCG721043:LCI721048 LMC721043:LME721048 LVY721043:LWA721048 MFU721043:MFW721048 MPQ721043:MPS721048 MZM721043:MZO721048 NJI721043:NJK721048 NTE721043:NTG721048 ODA721043:ODC721048 OMW721043:OMY721048 OWS721043:OWU721048 PGO721043:PGQ721048 PQK721043:PQM721048 QAG721043:QAI721048 QKC721043:QKE721048 QTY721043:QUA721048 RDU721043:RDW721048 RNQ721043:RNS721048 RXM721043:RXO721048 SHI721043:SHK721048 SRE721043:SRG721048 TBA721043:TBC721048 TKW721043:TKY721048 TUS721043:TUU721048 UEO721043:UEQ721048 UOK721043:UOM721048 UYG721043:UYI721048 VIC721043:VIE721048 VRY721043:VSA721048 WBU721043:WBW721048 WLQ721043:WLS721048 WVM721043:WVO721048 E786579:G786584 JA786579:JC786584 SW786579:SY786584 ACS786579:ACU786584 AMO786579:AMQ786584 AWK786579:AWM786584 BGG786579:BGI786584 BQC786579:BQE786584 BZY786579:CAA786584 CJU786579:CJW786584 CTQ786579:CTS786584 DDM786579:DDO786584 DNI786579:DNK786584 DXE786579:DXG786584 EHA786579:EHC786584 EQW786579:EQY786584 FAS786579:FAU786584 FKO786579:FKQ786584 FUK786579:FUM786584 GEG786579:GEI786584 GOC786579:GOE786584 GXY786579:GYA786584 HHU786579:HHW786584 HRQ786579:HRS786584 IBM786579:IBO786584 ILI786579:ILK786584 IVE786579:IVG786584 JFA786579:JFC786584 JOW786579:JOY786584 JYS786579:JYU786584 KIO786579:KIQ786584 KSK786579:KSM786584 LCG786579:LCI786584 LMC786579:LME786584 LVY786579:LWA786584 MFU786579:MFW786584 MPQ786579:MPS786584 MZM786579:MZO786584 NJI786579:NJK786584 NTE786579:NTG786584 ODA786579:ODC786584 OMW786579:OMY786584 OWS786579:OWU786584 PGO786579:PGQ786584 PQK786579:PQM786584 QAG786579:QAI786584 QKC786579:QKE786584 QTY786579:QUA786584 RDU786579:RDW786584 RNQ786579:RNS786584 RXM786579:RXO786584 SHI786579:SHK786584 SRE786579:SRG786584 TBA786579:TBC786584 TKW786579:TKY786584 TUS786579:TUU786584 UEO786579:UEQ786584 UOK786579:UOM786584 UYG786579:UYI786584 VIC786579:VIE786584 VRY786579:VSA786584 WBU786579:WBW786584 WLQ786579:WLS786584 WVM786579:WVO786584 E852115:G852120 JA852115:JC852120 SW852115:SY852120 ACS852115:ACU852120 AMO852115:AMQ852120 AWK852115:AWM852120 BGG852115:BGI852120 BQC852115:BQE852120 BZY852115:CAA852120 CJU852115:CJW852120 CTQ852115:CTS852120 DDM852115:DDO852120 DNI852115:DNK852120 DXE852115:DXG852120 EHA852115:EHC852120 EQW852115:EQY852120 FAS852115:FAU852120 FKO852115:FKQ852120 FUK852115:FUM852120 GEG852115:GEI852120 GOC852115:GOE852120 GXY852115:GYA852120 HHU852115:HHW852120 HRQ852115:HRS852120 IBM852115:IBO852120 ILI852115:ILK852120 IVE852115:IVG852120 JFA852115:JFC852120 JOW852115:JOY852120 JYS852115:JYU852120 KIO852115:KIQ852120 KSK852115:KSM852120 LCG852115:LCI852120 LMC852115:LME852120 LVY852115:LWA852120 MFU852115:MFW852120 MPQ852115:MPS852120 MZM852115:MZO852120 NJI852115:NJK852120 NTE852115:NTG852120 ODA852115:ODC852120 OMW852115:OMY852120 OWS852115:OWU852120 PGO852115:PGQ852120 PQK852115:PQM852120 QAG852115:QAI852120 QKC852115:QKE852120 QTY852115:QUA852120 RDU852115:RDW852120 RNQ852115:RNS852120 RXM852115:RXO852120 SHI852115:SHK852120 SRE852115:SRG852120 TBA852115:TBC852120 TKW852115:TKY852120 TUS852115:TUU852120 UEO852115:UEQ852120 UOK852115:UOM852120 UYG852115:UYI852120 VIC852115:VIE852120 VRY852115:VSA852120 WBU852115:WBW852120 WLQ852115:WLS852120 WVM852115:WVO852120 E917651:G917656 JA917651:JC917656 SW917651:SY917656 ACS917651:ACU917656 AMO917651:AMQ917656 AWK917651:AWM917656 BGG917651:BGI917656 BQC917651:BQE917656 BZY917651:CAA917656 CJU917651:CJW917656 CTQ917651:CTS917656 DDM917651:DDO917656 DNI917651:DNK917656 DXE917651:DXG917656 EHA917651:EHC917656 EQW917651:EQY917656 FAS917651:FAU917656 FKO917651:FKQ917656 FUK917651:FUM917656 GEG917651:GEI917656 GOC917651:GOE917656 GXY917651:GYA917656 HHU917651:HHW917656 HRQ917651:HRS917656 IBM917651:IBO917656 ILI917651:ILK917656 IVE917651:IVG917656 JFA917651:JFC917656 JOW917651:JOY917656 JYS917651:JYU917656 KIO917651:KIQ917656 KSK917651:KSM917656 LCG917651:LCI917656 LMC917651:LME917656 LVY917651:LWA917656 MFU917651:MFW917656 MPQ917651:MPS917656 MZM917651:MZO917656 NJI917651:NJK917656 NTE917651:NTG917656 ODA917651:ODC917656 OMW917651:OMY917656 OWS917651:OWU917656 PGO917651:PGQ917656 PQK917651:PQM917656 QAG917651:QAI917656 QKC917651:QKE917656 QTY917651:QUA917656 RDU917651:RDW917656 RNQ917651:RNS917656 RXM917651:RXO917656 SHI917651:SHK917656 SRE917651:SRG917656 TBA917651:TBC917656 TKW917651:TKY917656 TUS917651:TUU917656 UEO917651:UEQ917656 UOK917651:UOM917656 UYG917651:UYI917656 VIC917651:VIE917656 VRY917651:VSA917656 WBU917651:WBW917656 WLQ917651:WLS917656 WVM917651:WVO917656 E983187:G983192 JA983187:JC983192 SW983187:SY983192 ACS983187:ACU983192 AMO983187:AMQ983192 AWK983187:AWM983192 BGG983187:BGI983192 BQC983187:BQE983192 BZY983187:CAA983192 CJU983187:CJW983192 CTQ983187:CTS983192 DDM983187:DDO983192 DNI983187:DNK983192 DXE983187:DXG983192 EHA983187:EHC983192 EQW983187:EQY983192 FAS983187:FAU983192 FKO983187:FKQ983192 FUK983187:FUM983192 GEG983187:GEI983192 GOC983187:GOE983192 GXY983187:GYA983192 HHU983187:HHW983192 HRQ983187:HRS983192 IBM983187:IBO983192 ILI983187:ILK983192 IVE983187:IVG983192 JFA983187:JFC983192 JOW983187:JOY983192 JYS983187:JYU983192 KIO983187:KIQ983192 KSK983187:KSM983192 LCG983187:LCI983192 LMC983187:LME983192 LVY983187:LWA983192 MFU983187:MFW983192 MPQ983187:MPS983192 MZM983187:MZO983192 NJI983187:NJK983192 NTE983187:NTG983192 ODA983187:ODC983192 OMW983187:OMY983192 OWS983187:OWU983192 PGO983187:PGQ983192 PQK983187:PQM983192 QAG983187:QAI983192 QKC983187:QKE983192 QTY983187:QUA983192 RDU983187:RDW983192 RNQ983187:RNS983192 RXM983187:RXO983192 SHI983187:SHK983192 SRE983187:SRG983192 TBA983187:TBC983192 TKW983187:TKY983192 TUS983187:TUU983192 UEO983187:UEQ983192 UOK983187:UOM983192 UYG983187:UYI983192 VIC983187:VIE983192 VRY983187:VSA983192 WBU983187:WBW983192 WLQ983187:WLS983192 WVM983187:WVO983192 WVM56:WVO61 WLQ56:WLS61 WBU56:WBW61 VRY56:VSA61 VIC56:VIE61 UYG56:UYI61 UOK56:UOM61 UEO56:UEQ61 TUS56:TUU61 TKW56:TKY61 TBA56:TBC61 SRE56:SRG61 SHI56:SHK61 RXM56:RXO61 RNQ56:RNS61 RDU56:RDW61 QTY56:QUA61 QKC56:QKE61 QAG56:QAI61 PQK56:PQM61 PGO56:PGQ61 OWS56:OWU61 OMW56:OMY61 ODA56:ODC61 NTE56:NTG61 NJI56:NJK61 MZM56:MZO61 MPQ56:MPS61 MFU56:MFW61 LVY56:LWA61 LMC56:LME61 LCG56:LCI61 KSK56:KSM61 KIO56:KIQ61 JYS56:JYU61 JOW56:JOY61 JFA56:JFC61 IVE56:IVG61 ILI56:ILK61 IBM56:IBO61 HRQ56:HRS61 HHU56:HHW61 GXY56:GYA61 GOC56:GOE61 GEG56:GEI61 FUK56:FUM61 FKO56:FKQ61 FAS56:FAU61 EQW56:EQY61 EHA56:EHC61 DXE56:DXG61 DNI56:DNK61 DDM56:DDO61 CTQ56:CTS61 CJU56:CJW61 BZY56:CAA61 BQC56:BQE61 BGG56:BGI61 AWK56:AWM61 AMO56:AMQ61 ACS56:ACU61 SW56:SY61 JA56:JC61 E15:G20 JA14:JC16 SW14:SY16 ACS14:ACU16 AMO14:AMQ16 AWK14:AWM16 BGG14:BGI16 BQC14:BQE16 BZY14:CAA16 CJU14:CJW16 CTQ14:CTS16 DDM14:DDO16 DNI14:DNK16 DXE14:DXG16 EHA14:EHC16 EQW14:EQY16 FAS14:FAU16 FKO14:FKQ16 FUK14:FUM16 GEG14:GEI16 GOC14:GOE16 GXY14:GYA16 HHU14:HHW16 HRQ14:HRS16 IBM14:IBO16 ILI14:ILK16 IVE14:IVG16 JFA14:JFC16 JOW14:JOY16 JYS14:JYU16 KIO14:KIQ16 KSK14:KSM16 LCG14:LCI16 LMC14:LME16 LVY14:LWA16 MFU14:MFW16 MPQ14:MPS16 MZM14:MZO16 NJI14:NJK16 NTE14:NTG16 ODA14:ODC16 OMW14:OMY16 OWS14:OWU16 PGO14:PGQ16 PQK14:PQM16 QAG14:QAI16 QKC14:QKE16 QTY14:QUA16 RDU14:RDW16 RNQ14:RNS16 RXM14:RXO16 SHI14:SHK16 SRE14:SRG16 TBA14:TBC16 TKW14:TKY16 TUS14:TUU16 UEO14:UEQ16 UOK14:UOM16 UYG14:UYI16 VIC14:VIE16 VRY14:VSA16 WBU14:WBW16 WLQ14:WLS16 WVM14:WVO16 WLQ63:WLS70 JA72:JC85 E33:G37 SW31:SY40 JA31:JC40 WVM31:WVO40 WLQ31:WLS40 WBU31:WBW40 VRY31:VSA40 VIC31:VIE40 UYG31:UYI40 UOK31:UOM40 UEO31:UEQ40 TUS31:TUU40 TKW31:TKY40 TBA31:TBC40 SRE31:SRG40 SHI31:SHK40 RXM31:RXO40 RNQ31:RNS40 RDU31:RDW40 QTY31:QUA40 QKC31:QKE40 QAG31:QAI40 PQK31:PQM40 PGO31:PGQ40 OWS31:OWU40 OMW31:OMY40 ODA31:ODC40 NTE31:NTG40 NJI31:NJK40 MZM31:MZO40 MPQ31:MPS40 MFU31:MFW40 LVY31:LWA40 LMC31:LME40 LCG31:LCI40 KSK31:KSM40 KIO31:KIQ40 JYS31:JYU40 JOW31:JOY40 JFA31:JFC40 IVE31:IVG40 ILI31:ILK40 IBM31:IBO40 HRQ31:HRS40 HHU31:HHW40 GXY31:GYA40 GOC31:GOE40 GEG31:GEI40 FUK31:FUM40 FKO31:FKQ40 FAS31:FAU40 EQW31:EQY40 EHA31:EHC40 DXE31:DXG40 DNI31:DNK40 DDM31:DDO40 CTQ31:CTS40 CJU31:CJW40 BZY31:CAA40 BQC31:BQE40 BGG31:BGI40 AWK31:AWM40 AMO31:AMQ40 ACS31:ACU40 E58:G62 JA18:JC25 WVM63:WVO70 E64:G71 JA63:JC70 SW63:SY70 ACS63:ACU70 AMO63:AMQ70 AWK63:AWM70 BGG63:BGI70 BQC63:BQE70 BZY63:CAA70 CJU63:CJW70 CTQ63:CTS70 DDM63:DDO70 DNI63:DNK70 DXE63:DXG70 EHA63:EHC70 EQW63:EQY70 FAS63:FAU70 FKO63:FKQ70 FUK63:FUM70 GEG63:GEI70 GOC63:GOE70 GXY63:GYA70 HHU63:HHW70 HRQ63:HRS70 IBM63:IBO70 ILI63:ILK70 IVE63:IVG70 JFA63:JFC70 JOW63:JOY70 JYS63:JYU70 KIO63:KIQ70 KSK63:KSM70 LCG63:LCI70 LMC63:LME70 LVY63:LWA70 MFU63:MFW70 MPQ63:MPS70 MZM63:MZO70 NJI63:NJK70 NTE63:NTG70 ODA63:ODC70 OMW63:OMY70 OWS63:OWU70 PGO63:PGQ70 PQK63:PQM70 QAG63:QAI70 QKC63:QKE70 QTY63:QUA70 RDU63:RDW70 RNQ63:RNS70 RXM63:RXO70 SHI63:SHK70 SRE63:SRG70 TBA63:TBC70 TKW63:TKY70 TUS63:TUU70 UEO63:UEQ70 UOK63:UOM70 UYG63:UYI70 VIC63:VIE70 VRY63:VSA70 WBU63:WBW70 SW18:SY25 ACS18:ACU25 AMO18:AMQ25 AWK18:AWM25 BGG18:BGI25 BQC18:BQE25 BZY18:CAA25 CJU18:CJW25 CTQ18:CTS25 DDM18:DDO25 DNI18:DNK25 DXE18:DXG25 EHA18:EHC25 EQW18:EQY25 FAS18:FAU25 FKO18:FKQ25 FUK18:FUM25 GEG18:GEI25 GOC18:GOE25 GXY18:GYA25 HHU18:HHW25 HRQ18:HRS25 IBM18:IBO25 ILI18:ILK25 IVE18:IVG25 JFA18:JFC25 JOW18:JOY25 JYS18:JYU25 KIO18:KIQ25 KSK18:KSM25 LCG18:LCI25 LMC18:LME25 LVY18:LWA25 MFU18:MFW25 MPQ18:MPS25 MZM18:MZO25 NJI18:NJK25 NTE18:NTG25 ODA18:ODC25 OMW18:OMY25 OWS18:OWU25 PGO18:PGQ25 PQK18:PQM25 QAG18:QAI25 QKC18:QKE25 QTY18:QUA25 RDU18:RDW25 RNQ18:RNS25 RXM18:RXO25 SHI18:SHK25 SRE18:SRG25 TBA18:TBC25 TKW18:TKY25 TUS18:TUU25 UEO18:UEQ25 UOK18:UOM25 UYG18:UYI25 VIC18:VIE25 VRY18:VSA25 WBU18:WBW25 WLQ18:WLS25 WVM18:WVO25 SW72:SY85 ACS72:ACU85 AMO72:AMQ85 AWK72:AWM85 BGG72:BGI85 BQC72:BQE85 BZY72:CAA85 CJU72:CJW85 CTQ72:CTS85 DDM72:DDO85 DNI72:DNK85 DXE72:DXG85 EHA72:EHC85 EQW72:EQY85 FAS72:FAU85 FKO72:FKQ85 FUK72:FUM85 GEG72:GEI85 GOC72:GOE85 GXY72:GYA85 HHU72:HHW85 HRQ72:HRS85 IBM72:IBO85 ILI72:ILK85 IVE72:IVG85 JFA72:JFC85 JOW72:JOY85 JYS72:JYU85 KIO72:KIQ85 KSK72:KSM85 LCG72:LCI85 LMC72:LME85 LVY72:LWA85 MFU72:MFW85 MPQ72:MPS85 MZM72:MZO85 NJI72:NJK85 NTE72:NTG85 ODA72:ODC85 OMW72:OMY85 OWS72:OWU85 PGO72:PGQ85 PQK72:PQM85 QAG72:QAI85 QKC72:QKE85 QTY72:QUA85 RDU72:RDW85 RNQ72:RNS85 RXM72:RXO85 SHI72:SHK85 SRE72:SRG85 TBA72:TBC85 TKW72:TKY85 TUS72:TUU85 UEO72:UEQ85 UOK72:UOM85 UYG72:UYI85 VIC72:VIE85 VRY72:VSA85 WBU72:WBW85 WLQ72:WLS85 WVM72:WVO85 E22:G31 AMO27:AMQ29 AWK27:AWM29 BGG27:BGI29 BQC27:BQE29 BZY27:CAA29 CJU27:CJW29 CTQ27:CTS29 DDM27:DDO29 DNI27:DNK29 DXE27:DXG29 EHA27:EHC29 EQW27:EQY29 FAS27:FAU29 FKO27:FKQ29 FUK27:FUM29 GEG27:GEI29 GOC27:GOE29 GXY27:GYA29 HHU27:HHW29 HRQ27:HRS29 IBM27:IBO29 ILI27:ILK29 IVE27:IVG29 JFA27:JFC29 JOW27:JOY29 JYS27:JYU29 KIO27:KIQ29 KSK27:KSM29 LCG27:LCI29 LMC27:LME29 LVY27:LWA29 MFU27:MFW29 MPQ27:MPS29 MZM27:MZO29 NJI27:NJK29 NTE27:NTG29 ODA27:ODC29 OMW27:OMY29 OWS27:OWU29 PGO27:PGQ29 PQK27:PQM29 QAG27:QAI29 QKC27:QKE29 QTY27:QUA29 RDU27:RDW29 RNQ27:RNS29 RXM27:RXO29 SHI27:SHK29 SRE27:SRG29 TBA27:TBC29 TKW27:TKY29 TUS27:TUU29 UEO27:UEQ29 UOK27:UOM29 UYG27:UYI29 VIC27:VIE29 VRY27:VSA29 WBU27:WBW29 WLQ27:WLS29 WVM27:WVO29 JA27:JC29 SW27:SY29 ACS27:ACU29 E73:G85 VRY110:VSA110 ACS119:ACU122 AMO119:AMQ122 AWK119:AWM122 BGG119:BGI122 BQC119:BQE122 BZY119:CAA122 CJU119:CJW122 CTQ119:CTS122 DDM119:DDO122 DNI119:DNK122 DXE119:DXG122 EHA119:EHC122 EQW119:EQY122 FAS119:FAU122 FKO119:FKQ122 FUK119:FUM122 GEG119:GEI122 GOC119:GOE122 GXY119:GYA122 HHU119:HHW122 HRQ119:HRS122 IBM119:IBO122 ILI119:ILK122 IVE119:IVG122 JFA119:JFC122 JOW119:JOY122 JYS119:JYU122 KIO119:KIQ122 KSK119:KSM122 LCG119:LCI122 LMC119:LME122 LVY119:LWA122 MFU119:MFW122 MPQ119:MPS122 MZM119:MZO122 NJI119:NJK122 NTE119:NTG122 ODA119:ODC122 OMW119:OMY122 OWS119:OWU122 PGO119:PGQ122 PQK119:PQM122 QAG119:QAI122 QKC119:QKE122 QTY119:QUA122 RDU119:RDW122 RNQ119:RNS122 RXM119:RXO122 SHI119:SHK122 SRE119:SRG122 TBA119:TBC122 TKW119:TKY122 TUS119:TUU122 UEO119:UEQ122 UOK119:UOM122 UYG119:UYI122 VIC119:VIE122 VRY119:VSA122 WBU119:WBW122 WLQ119:WLS122 WVM119:WVO122 JA119:JC122 SW119:SY122 WLQ113:WLS117 WBU113:WBW117 E45:G53 VRY113:VSA117 VIC113:VIE117 UYG113:UYI117 UOK113:UOM117 UEO113:UEQ117 TUS113:TUU117 TKW113:TKY117 TBA113:TBC117 SRE113:SRG117 SHI113:SHK117 RXM113:RXO117 RNQ113:RNS117 RDU113:RDW117 QTY113:QUA117 QKC113:QKE117 QAG113:QAI117 PQK113:PQM117 PGO113:PGQ117 OWS113:OWU117 OMW113:OMY117 ODA113:ODC117 NTE113:NTG117 NJI113:NJK117 MZM113:MZO117 MPQ113:MPS117 MFU113:MFW117 LVY113:LWA117 LMC113:LME117 LCG113:LCI117 KSK113:KSM117 KIO113:KIQ117 JYS113:JYU117 JOW113:JOY117 JFA113:JFC117 IVE113:IVG117 ILI113:ILK117 IBM113:IBO117 HRQ113:HRS117 HHU113:HHW117 GXY113:GYA117 GOC113:GOE117 GEG113:GEI117 FUK113:FUM117 FKO113:FKQ117 FAS113:FAU117 EQW113:EQY117 EHA113:EHC117 DXE113:DXG117 DNI113:DNK117 DDM113:DDO117 CTQ113:CTS117 CJU113:CJW117 BZY113:CAA117 BQC113:BQE117 BGG113:BGI117 AWK113:AWM117 AMO113:AMQ117 ACS113:ACU117 SW113:SY117 ACS88:ACU101 JA113:JC117 WVM113:WVO117 E39:G43 AMO50:AMQ53 AWK50:AWM53 BGG50:BGI53 BQC50:BQE53 BZY50:CAA53 CJU50:CJW53 CTQ50:CTS53 DDM50:DDO53 DNI50:DNK53 DXE50:DXG53 EHA50:EHC53 EQW50:EQY53 FAS50:FAU53 FKO50:FKQ53 FUK50:FUM53 GEG50:GEI53 GOC50:GOE53 GXY50:GYA53 HHU50:HHW53 HRQ50:HRS53 IBM50:IBO53 ILI50:ILK53 IVE50:IVG53 JFA50:JFC53 JOW50:JOY53 JYS50:JYU53 KIO50:KIQ53 KSK50:KSM53 LCG50:LCI53 LMC50:LME53 LVY50:LWA53 MFU50:MFW53 MPQ50:MPS53 MZM50:MZO53 NJI50:NJK53 NTE50:NTG53 ODA50:ODC53 OMW50:OMY53 OWS50:OWU53 PGO50:PGQ53 PQK50:PQM53 QAG50:QAI53 QKC50:QKE53 QTY50:QUA53 RDU50:RDW53 RNQ50:RNS53 RXM50:RXO53 SHI50:SHK53 SRE50:SRG53 TBA50:TBC53 TKW50:TKY53 TUS50:TUU53 UEO50:UEQ53 UOK50:UOM53 UYG50:UYI53 VIC50:VIE53 VRY50:VSA53 WBU50:WBW53 WLQ50:WLS53 WVM50:WVO53 JA50:JC53 SW50:SY53 ACS50:ACU53 AMO42:AMQ48 AWK42:AWM48 BGG42:BGI48 BQC42:BQE48 BZY42:CAA48 CJU42:CJW48 CTQ42:CTS48 DDM42:DDO48 DNI42:DNK48 DXE42:DXG48 EHA42:EHC48 EQW42:EQY48 FAS42:FAU48 FKO42:FKQ48 FUK42:FUM48 GEG42:GEI48 GOC42:GOE48 GXY42:GYA48 HHU42:HHW48 HRQ42:HRS48 IBM42:IBO48 ILI42:ILK48 IVE42:IVG48 JFA42:JFC48 JOW42:JOY48 JYS42:JYU48 KIO42:KIQ48 KSK42:KSM48 LCG42:LCI48 LMC42:LME48 LVY42:LWA48 MFU42:MFW48 MPQ42:MPS48 MZM42:MZO48 NJI42:NJK48 NTE42:NTG48 ODA42:ODC48 OMW42:OMY48 OWS42:OWU48 PGO42:PGQ48 PQK42:PQM48 QAG42:QAI48 QKC42:QKE48 QTY42:QUA48 RDU42:RDW48 RNQ42:RNS48 RXM42:RXO48 SHI42:SHK48 SRE42:SRG48 TBA42:TBC48 TKW42:TKY48 TUS42:TUU48 UEO42:UEQ48 UOK42:UOM48 UYG42:UYI48 VIC42:VIE48 VRY42:VSA48 WBU42:WBW48 WLQ42:WLS48 WVM42:WVO48 JA42:JC48 SW42:SY48 ACS42:ACU48 AMO88:AMQ101 AWK88:AWM101 BGG88:BGI101 BQC88:BQE101 BZY88:CAA101 CJU88:CJW101 CTQ88:CTS101 DDM88:DDO101 DNI88:DNK101 DXE88:DXG101 EHA88:EHC101 EQW88:EQY101 FAS88:FAU101 FKO88:FKQ101 FUK88:FUM101 GEG88:GEI101 GOC88:GOE101 GXY88:GYA101 HHU88:HHW101 HRQ88:HRS101 IBM88:IBO101 ILI88:ILK101 IVE88:IVG101 JFA88:JFC101 JOW88:JOY101 JYS88:JYU101 KIO88:KIQ101 KSK88:KSM101 LCG88:LCI101 LMC88:LME101 LVY88:LWA101 MFU88:MFW101 MPQ88:MPS101 MZM88:MZO101 NJI88:NJK101 NTE88:NTG101 ODA88:ODC101 OMW88:OMY101 OWS88:OWU101 PGO88:PGQ101 PQK88:PQM101 QAG88:QAI101 QKC88:QKE101 QTY88:QUA101 RDU88:RDW101 RNQ88:RNS101 RXM88:RXO101 SHI88:SHK101 SRE88:SRG101 TBA88:TBC101 TKW88:TKY101 TUS88:TUU101 UEO88:UEQ101 UOK88:UOM101 UYG88:UYI101 VIC88:VIE101 VRY88:VSA101 WBU88:WBW101 WLQ88:WLS101 WVM88:WVO101 JA88:JC101 SW88:SY101 WLQ110:WLS110 ACS104:ACU104 AMO104:AMQ104 AWK104:AWM104 BGG104:BGI104 BQC104:BQE104 BZY104:CAA104 CJU104:CJW104 CTQ104:CTS104 DDM104:DDO104 DNI104:DNK104 DXE104:DXG104 EHA104:EHC104 EQW104:EQY104 FAS104:FAU104 FKO104:FKQ104 FUK104:FUM104 GEG104:GEI104 GOC104:GOE104 GXY104:GYA104 HHU104:HHW104 HRQ104:HRS104 IBM104:IBO104 ILI104:ILK104 IVE104:IVG104 JFA104:JFC104 JOW104:JOY104 JYS104:JYU104 KIO104:KIQ104 KSK104:KSM104 LCG104:LCI104 LMC104:LME104 LVY104:LWA104 MFU104:MFW104 MPQ104:MPS104 MZM104:MZO104 NJI104:NJK104 NTE104:NTG104 ODA104:ODC104 OMW104:OMY104 OWS104:OWU104 PGO104:PGQ104 PQK104:PQM104 QAG104:QAI104 QKC104:QKE104 QTY104:QUA104 RDU104:RDW104 RNQ104:RNS104 RXM104:RXO104 SHI104:SHK104 SRE104:SRG104 TBA104:TBC104 TKW104:TKY104 TUS104:TUU104 UEO104:UEQ104 UOK104:UOM104 UYG104:UYI104 VIC104:VIE104 VRY104:VSA104 WBU104:WBW104 WLQ104:WLS104 WVM104:WVO104 JA104:JC104 WVM110:WVO110 JA110:JC110 ACS107:ACU107 AMO107:AMQ107 AWK107:AWM107 BGG107:BGI107 BQC107:BQE107 BZY107:CAA107 CJU107:CJW107 CTQ107:CTS107 DDM107:DDO107 DNI107:DNK107 DXE107:DXG107 EHA107:EHC107 EQW107:EQY107 FAS107:FAU107 FKO107:FKQ107 FUK107:FUM107 GEG107:GEI107 GOC107:GOE107 GXY107:GYA107 HHU107:HHW107 HRQ107:HRS107 IBM107:IBO107 ILI107:ILK107 IVE107:IVG107 JFA107:JFC107 JOW107:JOY107 JYS107:JYU107 KIO107:KIQ107 KSK107:KSM107 LCG107:LCI107 LMC107:LME107 LVY107:LWA107 MFU107:MFW107 MPQ107:MPS107 MZM107:MZO107 NJI107:NJK107 NTE107:NTG107 ODA107:ODC107 OMW107:OMY107 OWS107:OWU107 PGO107:PGQ107 PQK107:PQM107 QAG107:QAI107 QKC107:QKE107 QTY107:QUA107 RDU107:RDW107 RNQ107:RNS107 RXM107:RXO107 SHI107:SHK107 SRE107:SRG107 TBA107:TBC107 TKW107:TKY107 TUS107:TUU107 UEO107:UEQ107 UOK107:UOM107 UYG107:UYI107 VIC107:VIE107 VRY107:VSA107 WBU107:WBW107 WLQ107:WLS107 WVM107:WVO107 JA107:JC107 SW110:SY110 E89:G99 ACS110:ACU110 AMO110:AMQ110 AWK110:AWM110 BGG110:BGI110 BQC110:BQE110 BZY110:CAA110 CJU110:CJW110 CTQ110:CTS110 DDM110:DDO110 DNI110:DNK110 DXE110:DXG110 EHA110:EHC110 EQW110:EQY110 FAS110:FAU110 FKO110:FKQ110 FUK110:FUM110 GEG110:GEI110 GOC110:GOE110 GXY110:GYA110 HHU110:HHW110 HRQ110:HRS110 IBM110:IBO110 ILI110:ILK110 IVE110:IVG110 JFA110:JFC110 JOW110:JOY110 JYS110:JYU110 KIO110:KIQ110 KSK110:KSM110 LCG110:LCI110 LMC110:LME110 LVY110:LWA110 MFU110:MFW110 MPQ110:MPS110 MZM110:MZO110 NJI110:NJK110 NTE110:NTG110 ODA110:ODC110 OMW110:OMY110 OWS110:OWU110 PGO110:PGQ110 PQK110:PQM110 QAG110:QAI110 QKC110:QKE110 QTY110:QUA110 RDU110:RDW110 RNQ110:RNS110 RXM110:RXO110 SHI110:SHK110 SRE110:SRG110 TBA110:TBC110 TKW110:TKY110 TUS110:TUU110 UEO110:UEQ110 UOK110:UOM110 UYG110:UYI110 VIC110:VIE110 SW104:SY104 SW107:SY107 E101:G123 WBU110:WBW110">
      <formula1>"P,F,PE"</formula1>
    </dataValidation>
  </dataValidations>
  <pageMargins left="0.7" right="0.7" top="0.75" bottom="0.75" header="0.3" footer="0.3"/>
  <pageSetup paperSize="9" orientation="portrait" horizontalDpi="30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zoomScale="85" zoomScaleNormal="85" workbookViewId="0">
      <pane ySplit="4" topLeftCell="A5" activePane="bottomLeft" state="frozen"/>
      <selection pane="bottomLeft" activeCell="C6" sqref="C6"/>
    </sheetView>
  </sheetViews>
  <sheetFormatPr defaultRowHeight="15" x14ac:dyDescent="0.25"/>
  <cols>
    <col min="1" max="1" width="19.7109375" style="26" customWidth="1"/>
    <col min="2" max="2" width="14.28515625" style="27" customWidth="1"/>
    <col min="3" max="3" width="49.85546875" style="27" customWidth="1"/>
    <col min="4" max="4" width="42.7109375" style="27" customWidth="1"/>
    <col min="5" max="5" width="64.42578125" style="27" customWidth="1"/>
    <col min="6" max="6" width="20.85546875" style="27" customWidth="1"/>
    <col min="7" max="7" width="19.7109375" style="27" customWidth="1"/>
    <col min="8" max="8" width="19.42578125" style="27" customWidth="1"/>
    <col min="9" max="9" width="16.5703125" style="27" customWidth="1"/>
    <col min="10" max="16384" width="9.140625" style="27"/>
  </cols>
  <sheetData>
    <row r="1" spans="1:9" ht="30.75" x14ac:dyDescent="0.25">
      <c r="A1" s="26" t="s">
        <v>70</v>
      </c>
      <c r="C1" s="108" t="s">
        <v>66</v>
      </c>
      <c r="D1" s="108"/>
      <c r="E1" s="108"/>
      <c r="F1" s="108"/>
    </row>
    <row r="2" spans="1:9" ht="28.5" x14ac:dyDescent="0.25">
      <c r="A2" s="28" t="s">
        <v>69</v>
      </c>
      <c r="H2" s="27" t="s">
        <v>67</v>
      </c>
      <c r="I2" s="27" t="s">
        <v>68</v>
      </c>
    </row>
    <row r="4" spans="1:9" s="30" customFormat="1" x14ac:dyDescent="0.25">
      <c r="A4" s="29" t="s">
        <v>0</v>
      </c>
      <c r="B4" s="29" t="s">
        <v>1</v>
      </c>
      <c r="C4" s="29" t="s">
        <v>2</v>
      </c>
      <c r="D4" s="29" t="s">
        <v>3</v>
      </c>
      <c r="E4" s="29" t="s">
        <v>4</v>
      </c>
      <c r="F4" s="29" t="s">
        <v>5</v>
      </c>
      <c r="G4" s="29" t="s">
        <v>6</v>
      </c>
      <c r="H4" s="29" t="s">
        <v>7</v>
      </c>
      <c r="I4" s="29" t="s">
        <v>8</v>
      </c>
    </row>
    <row r="5" spans="1:9" ht="38.25" customHeight="1" x14ac:dyDescent="0.25">
      <c r="A5" s="70" t="s">
        <v>18</v>
      </c>
      <c r="B5" s="31" t="s">
        <v>9</v>
      </c>
      <c r="C5" s="32" t="s">
        <v>11</v>
      </c>
      <c r="D5" s="31" t="s">
        <v>127</v>
      </c>
      <c r="E5" s="31" t="s">
        <v>13</v>
      </c>
      <c r="F5" s="31"/>
      <c r="G5" s="31"/>
      <c r="H5" s="31"/>
      <c r="I5" s="31"/>
    </row>
    <row r="6" spans="1:9" ht="57" customHeight="1" x14ac:dyDescent="0.25">
      <c r="A6" s="72" t="s">
        <v>19</v>
      </c>
      <c r="B6" s="34" t="s">
        <v>10</v>
      </c>
      <c r="C6" s="35" t="s">
        <v>12</v>
      </c>
      <c r="D6" s="34" t="s">
        <v>128</v>
      </c>
      <c r="E6" s="34" t="s">
        <v>14</v>
      </c>
      <c r="F6" s="34"/>
      <c r="G6" s="34"/>
      <c r="H6" s="34"/>
      <c r="I6" s="34"/>
    </row>
    <row r="7" spans="1:9" ht="75" x14ac:dyDescent="0.25">
      <c r="A7" s="72" t="s">
        <v>20</v>
      </c>
      <c r="B7" s="34" t="s">
        <v>15</v>
      </c>
      <c r="C7" s="35" t="s">
        <v>16</v>
      </c>
      <c r="D7" s="34" t="s">
        <v>129</v>
      </c>
      <c r="E7" s="34" t="s">
        <v>17</v>
      </c>
      <c r="F7" s="34"/>
      <c r="G7" s="34"/>
      <c r="H7" s="34"/>
      <c r="I7" s="34"/>
    </row>
    <row r="8" spans="1:9" ht="75" x14ac:dyDescent="0.25">
      <c r="A8" s="72" t="s">
        <v>21</v>
      </c>
      <c r="B8" s="34" t="s">
        <v>22</v>
      </c>
      <c r="C8" s="35" t="s">
        <v>23</v>
      </c>
      <c r="D8" s="34" t="s">
        <v>130</v>
      </c>
      <c r="E8" s="34" t="s">
        <v>26</v>
      </c>
      <c r="F8" s="34"/>
      <c r="G8" s="34"/>
      <c r="H8" s="34"/>
      <c r="I8" s="34"/>
    </row>
    <row r="9" spans="1:9" ht="90" x14ac:dyDescent="0.25">
      <c r="A9" s="72" t="s">
        <v>24</v>
      </c>
      <c r="B9" s="34" t="s">
        <v>25</v>
      </c>
      <c r="C9" s="35" t="s">
        <v>27</v>
      </c>
      <c r="D9" s="34" t="s">
        <v>131</v>
      </c>
      <c r="E9" s="34" t="s">
        <v>132</v>
      </c>
      <c r="F9" s="34"/>
      <c r="G9" s="34"/>
      <c r="H9" s="34"/>
      <c r="I9" s="34"/>
    </row>
    <row r="10" spans="1:9" ht="150" x14ac:dyDescent="0.25">
      <c r="A10" s="72" t="s">
        <v>28</v>
      </c>
      <c r="B10" s="34" t="s">
        <v>29</v>
      </c>
      <c r="C10" s="35" t="s">
        <v>30</v>
      </c>
      <c r="D10" s="34" t="s">
        <v>133</v>
      </c>
      <c r="E10" s="34" t="s">
        <v>134</v>
      </c>
      <c r="F10" s="34"/>
      <c r="G10" s="34"/>
      <c r="H10" s="34"/>
      <c r="I10" s="34"/>
    </row>
    <row r="11" spans="1:9" ht="105" x14ac:dyDescent="0.25">
      <c r="A11" s="72" t="s">
        <v>31</v>
      </c>
      <c r="B11" s="74" t="s">
        <v>32</v>
      </c>
      <c r="C11" s="35" t="s">
        <v>135</v>
      </c>
      <c r="D11" s="34" t="s">
        <v>136</v>
      </c>
      <c r="E11" s="34" t="s">
        <v>137</v>
      </c>
      <c r="F11" s="34"/>
      <c r="G11" s="34"/>
      <c r="H11" s="34"/>
      <c r="I11" s="34"/>
    </row>
    <row r="12" spans="1:9" ht="150" x14ac:dyDescent="0.25">
      <c r="A12" s="72" t="s">
        <v>33</v>
      </c>
      <c r="B12" s="74" t="s">
        <v>34</v>
      </c>
      <c r="C12" s="35" t="s">
        <v>35</v>
      </c>
      <c r="D12" s="34" t="s">
        <v>138</v>
      </c>
      <c r="E12" s="34" t="s">
        <v>139</v>
      </c>
      <c r="F12" s="34"/>
      <c r="G12" s="34"/>
      <c r="H12" s="34"/>
      <c r="I12" s="34"/>
    </row>
    <row r="13" spans="1:9" ht="60" x14ac:dyDescent="0.25">
      <c r="A13" s="72" t="s">
        <v>36</v>
      </c>
      <c r="B13" s="74" t="s">
        <v>37</v>
      </c>
      <c r="C13" s="34" t="s">
        <v>38</v>
      </c>
      <c r="D13" s="34"/>
      <c r="E13" s="34" t="s">
        <v>39</v>
      </c>
      <c r="F13" s="34"/>
      <c r="G13" s="34"/>
      <c r="H13" s="34"/>
      <c r="I13" s="34"/>
    </row>
    <row r="14" spans="1:9" ht="75" x14ac:dyDescent="0.25">
      <c r="A14" s="72" t="s">
        <v>40</v>
      </c>
      <c r="B14" s="74" t="s">
        <v>41</v>
      </c>
      <c r="C14" s="34" t="s">
        <v>42</v>
      </c>
      <c r="D14" s="34"/>
      <c r="E14" s="34" t="s">
        <v>140</v>
      </c>
      <c r="F14" s="34"/>
      <c r="G14" s="34"/>
      <c r="H14" s="34"/>
      <c r="I14" s="34"/>
    </row>
    <row r="15" spans="1:9" ht="75" x14ac:dyDescent="0.25">
      <c r="A15" s="72" t="s">
        <v>43</v>
      </c>
      <c r="B15" s="74" t="s">
        <v>44</v>
      </c>
      <c r="C15" s="34" t="s">
        <v>45</v>
      </c>
      <c r="D15" s="34"/>
      <c r="E15" s="34" t="s">
        <v>39</v>
      </c>
      <c r="F15" s="34"/>
      <c r="G15" s="34"/>
      <c r="H15" s="34"/>
      <c r="I15" s="34"/>
    </row>
    <row r="16" spans="1:9" ht="90" x14ac:dyDescent="0.25">
      <c r="A16" s="72" t="s">
        <v>46</v>
      </c>
      <c r="B16" s="74" t="s">
        <v>47</v>
      </c>
      <c r="C16" s="34" t="s">
        <v>48</v>
      </c>
      <c r="D16" s="34"/>
      <c r="E16" s="34" t="s">
        <v>141</v>
      </c>
      <c r="F16" s="34"/>
      <c r="G16" s="34"/>
      <c r="H16" s="34"/>
      <c r="I16" s="34"/>
    </row>
    <row r="17" spans="1:9" ht="120" x14ac:dyDescent="0.25">
      <c r="A17" s="72" t="s">
        <v>49</v>
      </c>
      <c r="B17" s="74" t="s">
        <v>50</v>
      </c>
      <c r="C17" s="34" t="s">
        <v>51</v>
      </c>
      <c r="D17" s="34"/>
      <c r="E17" s="34" t="s">
        <v>141</v>
      </c>
      <c r="F17" s="34"/>
      <c r="G17" s="34"/>
      <c r="H17" s="34"/>
      <c r="I17" s="34"/>
    </row>
    <row r="18" spans="1:9" ht="90" x14ac:dyDescent="0.25">
      <c r="A18" s="72" t="s">
        <v>52</v>
      </c>
      <c r="B18" s="74" t="s">
        <v>53</v>
      </c>
      <c r="C18" s="34" t="s">
        <v>54</v>
      </c>
      <c r="D18" s="34"/>
      <c r="E18" s="34" t="s">
        <v>55</v>
      </c>
      <c r="F18" s="34"/>
      <c r="G18" s="34"/>
      <c r="H18" s="34"/>
      <c r="I18" s="34"/>
    </row>
    <row r="19" spans="1:9" ht="60" x14ac:dyDescent="0.25">
      <c r="A19" s="72" t="s">
        <v>56</v>
      </c>
      <c r="B19" s="74" t="s">
        <v>57</v>
      </c>
      <c r="C19" s="34" t="s">
        <v>58</v>
      </c>
      <c r="D19" s="34"/>
      <c r="E19" s="34" t="s">
        <v>59</v>
      </c>
      <c r="F19" s="34"/>
      <c r="G19" s="34"/>
      <c r="H19" s="34"/>
      <c r="I19" s="34"/>
    </row>
    <row r="20" spans="1:9" ht="90" x14ac:dyDescent="0.25">
      <c r="A20" s="72" t="s">
        <v>60</v>
      </c>
      <c r="B20" s="74" t="s">
        <v>61</v>
      </c>
      <c r="C20" s="34" t="s">
        <v>62</v>
      </c>
      <c r="D20" s="34"/>
      <c r="E20" s="34" t="s">
        <v>142</v>
      </c>
      <c r="F20" s="34"/>
      <c r="G20" s="34"/>
      <c r="H20" s="34"/>
      <c r="I20" s="34"/>
    </row>
    <row r="21" spans="1:9" ht="105" x14ac:dyDescent="0.25">
      <c r="A21" s="72" t="s">
        <v>63</v>
      </c>
      <c r="B21" s="74" t="s">
        <v>64</v>
      </c>
      <c r="C21" s="34" t="s">
        <v>143</v>
      </c>
      <c r="D21" s="34"/>
      <c r="E21" s="34" t="s">
        <v>65</v>
      </c>
      <c r="F21" s="34"/>
      <c r="G21" s="34"/>
      <c r="H21" s="34"/>
      <c r="I21" s="34"/>
    </row>
    <row r="22" spans="1:9" x14ac:dyDescent="0.25">
      <c r="A22" s="33"/>
      <c r="B22" s="34"/>
      <c r="C22" s="34"/>
      <c r="D22" s="34"/>
      <c r="E22" s="34"/>
      <c r="F22" s="34"/>
      <c r="G22" s="34"/>
      <c r="H22" s="34"/>
      <c r="I22" s="34"/>
    </row>
    <row r="23" spans="1:9" x14ac:dyDescent="0.25">
      <c r="A23" s="33"/>
      <c r="B23" s="34"/>
      <c r="C23" s="34"/>
      <c r="D23" s="34"/>
      <c r="E23" s="34"/>
      <c r="F23" s="34"/>
      <c r="G23" s="34"/>
      <c r="H23" s="34"/>
      <c r="I23" s="34"/>
    </row>
    <row r="24" spans="1:9" x14ac:dyDescent="0.25">
      <c r="A24" s="33"/>
      <c r="B24" s="34"/>
      <c r="C24" s="34"/>
      <c r="D24" s="34"/>
      <c r="E24" s="34"/>
      <c r="F24" s="34"/>
      <c r="G24" s="34"/>
      <c r="H24" s="34"/>
      <c r="I24" s="34"/>
    </row>
    <row r="25" spans="1:9" x14ac:dyDescent="0.25">
      <c r="A25" s="33"/>
      <c r="B25" s="34"/>
      <c r="C25" s="34"/>
      <c r="D25" s="34"/>
      <c r="E25" s="34"/>
      <c r="F25" s="34"/>
      <c r="G25" s="34"/>
      <c r="H25" s="34"/>
      <c r="I25" s="34"/>
    </row>
    <row r="26" spans="1:9" x14ac:dyDescent="0.25">
      <c r="A26" s="33"/>
      <c r="B26" s="34"/>
      <c r="C26" s="34"/>
      <c r="D26" s="34"/>
      <c r="E26" s="34"/>
      <c r="F26" s="34"/>
      <c r="G26" s="34"/>
      <c r="H26" s="34"/>
      <c r="I26" s="34"/>
    </row>
    <row r="27" spans="1:9" x14ac:dyDescent="0.25">
      <c r="A27" s="33"/>
      <c r="B27" s="34"/>
      <c r="C27" s="34"/>
      <c r="D27" s="34"/>
      <c r="E27" s="34"/>
      <c r="F27" s="34"/>
      <c r="G27" s="34"/>
      <c r="H27" s="34"/>
      <c r="I27" s="34"/>
    </row>
    <row r="28" spans="1:9" x14ac:dyDescent="0.25">
      <c r="A28" s="33"/>
      <c r="B28" s="34"/>
      <c r="C28" s="34"/>
      <c r="D28" s="34"/>
      <c r="E28" s="34"/>
      <c r="F28" s="34"/>
      <c r="G28" s="34"/>
      <c r="H28" s="34"/>
      <c r="I28" s="34"/>
    </row>
    <row r="29" spans="1:9" x14ac:dyDescent="0.25">
      <c r="A29" s="33"/>
      <c r="B29" s="34"/>
      <c r="C29" s="34"/>
      <c r="D29" s="34"/>
      <c r="E29" s="34"/>
      <c r="F29" s="34"/>
      <c r="G29" s="34"/>
      <c r="H29" s="34"/>
      <c r="I29" s="34"/>
    </row>
    <row r="30" spans="1:9" x14ac:dyDescent="0.25">
      <c r="A30" s="33"/>
      <c r="B30" s="34"/>
      <c r="C30" s="34"/>
      <c r="D30" s="34"/>
      <c r="E30" s="34"/>
      <c r="F30" s="34"/>
      <c r="G30" s="34"/>
      <c r="H30" s="34"/>
      <c r="I30" s="34"/>
    </row>
    <row r="31" spans="1:9" x14ac:dyDescent="0.25">
      <c r="A31" s="33"/>
      <c r="B31" s="34"/>
      <c r="C31" s="34"/>
      <c r="D31" s="34"/>
      <c r="E31" s="34"/>
      <c r="F31" s="34"/>
      <c r="G31" s="34"/>
      <c r="H31" s="34"/>
      <c r="I31" s="34"/>
    </row>
    <row r="32" spans="1:9" x14ac:dyDescent="0.25">
      <c r="A32" s="33"/>
      <c r="B32" s="34"/>
      <c r="C32" s="34"/>
      <c r="D32" s="34"/>
      <c r="E32" s="34"/>
      <c r="F32" s="34"/>
      <c r="G32" s="34"/>
      <c r="H32" s="34"/>
      <c r="I32" s="34"/>
    </row>
    <row r="33" spans="1:9" x14ac:dyDescent="0.25">
      <c r="A33" s="33"/>
      <c r="B33" s="34"/>
      <c r="C33" s="34"/>
      <c r="D33" s="34"/>
      <c r="E33" s="34"/>
      <c r="F33" s="34"/>
      <c r="G33" s="34"/>
      <c r="H33" s="34"/>
      <c r="I33" s="34"/>
    </row>
    <row r="34" spans="1:9" x14ac:dyDescent="0.25">
      <c r="A34" s="33"/>
      <c r="B34" s="34"/>
      <c r="C34" s="34"/>
      <c r="D34" s="34"/>
      <c r="E34" s="34"/>
      <c r="F34" s="34"/>
      <c r="G34" s="34"/>
      <c r="H34" s="34"/>
      <c r="I34" s="34"/>
    </row>
    <row r="35" spans="1:9" x14ac:dyDescent="0.25">
      <c r="A35" s="33"/>
      <c r="B35" s="34"/>
      <c r="C35" s="34"/>
      <c r="D35" s="34"/>
      <c r="E35" s="34"/>
      <c r="F35" s="34"/>
      <c r="G35" s="34"/>
      <c r="H35" s="34"/>
      <c r="I35" s="34"/>
    </row>
    <row r="36" spans="1:9" x14ac:dyDescent="0.25">
      <c r="A36" s="33"/>
      <c r="B36" s="34"/>
      <c r="C36" s="34"/>
      <c r="D36" s="34"/>
      <c r="E36" s="34"/>
      <c r="F36" s="34"/>
      <c r="G36" s="34"/>
      <c r="H36" s="34"/>
      <c r="I36" s="34"/>
    </row>
    <row r="37" spans="1:9" x14ac:dyDescent="0.25">
      <c r="A37" s="33"/>
      <c r="B37" s="34"/>
      <c r="C37" s="34"/>
      <c r="D37" s="34"/>
      <c r="E37" s="34"/>
      <c r="F37" s="34"/>
      <c r="G37" s="34"/>
      <c r="H37" s="34"/>
      <c r="I37" s="34"/>
    </row>
    <row r="38" spans="1:9" x14ac:dyDescent="0.25">
      <c r="A38" s="33"/>
      <c r="B38" s="34"/>
      <c r="C38" s="34"/>
      <c r="D38" s="34"/>
      <c r="E38" s="34"/>
      <c r="F38" s="34"/>
      <c r="G38" s="34"/>
      <c r="H38" s="34"/>
      <c r="I38" s="34"/>
    </row>
    <row r="39" spans="1:9" x14ac:dyDescent="0.25">
      <c r="A39" s="33"/>
      <c r="B39" s="34"/>
      <c r="C39" s="34"/>
      <c r="D39" s="34"/>
      <c r="E39" s="34"/>
      <c r="F39" s="34"/>
      <c r="G39" s="34"/>
      <c r="H39" s="34"/>
      <c r="I39" s="34"/>
    </row>
    <row r="40" spans="1:9" x14ac:dyDescent="0.25">
      <c r="A40" s="33"/>
      <c r="B40" s="34"/>
      <c r="C40" s="34"/>
      <c r="D40" s="34"/>
      <c r="E40" s="34"/>
      <c r="F40" s="34"/>
      <c r="G40" s="34"/>
      <c r="H40" s="34"/>
      <c r="I40" s="34"/>
    </row>
    <row r="41" spans="1:9" x14ac:dyDescent="0.25">
      <c r="A41" s="33"/>
      <c r="B41" s="34"/>
      <c r="C41" s="34"/>
      <c r="D41" s="34"/>
      <c r="E41" s="34"/>
      <c r="F41" s="34"/>
      <c r="G41" s="34"/>
      <c r="H41" s="34"/>
      <c r="I41" s="34"/>
    </row>
    <row r="42" spans="1:9" x14ac:dyDescent="0.25">
      <c r="A42" s="33"/>
      <c r="B42" s="34"/>
      <c r="C42" s="34"/>
      <c r="D42" s="34"/>
      <c r="E42" s="34"/>
      <c r="F42" s="34"/>
      <c r="G42" s="34"/>
      <c r="H42" s="34"/>
      <c r="I42" s="34"/>
    </row>
    <row r="43" spans="1:9" x14ac:dyDescent="0.25">
      <c r="A43" s="33"/>
      <c r="B43" s="34"/>
      <c r="C43" s="34"/>
      <c r="D43" s="34"/>
      <c r="E43" s="34"/>
      <c r="F43" s="34"/>
      <c r="G43" s="34"/>
      <c r="H43" s="34"/>
      <c r="I43" s="34"/>
    </row>
    <row r="44" spans="1:9" x14ac:dyDescent="0.25">
      <c r="A44" s="33"/>
      <c r="B44" s="34"/>
      <c r="C44" s="34"/>
      <c r="D44" s="34"/>
      <c r="E44" s="34"/>
      <c r="F44" s="34"/>
      <c r="G44" s="34"/>
      <c r="H44" s="34"/>
      <c r="I44" s="34"/>
    </row>
    <row r="45" spans="1:9" x14ac:dyDescent="0.25">
      <c r="A45" s="33"/>
      <c r="B45" s="34"/>
      <c r="C45" s="34"/>
      <c r="D45" s="34"/>
      <c r="E45" s="34"/>
      <c r="F45" s="34"/>
      <c r="G45" s="34"/>
      <c r="H45" s="34"/>
      <c r="I45" s="34"/>
    </row>
    <row r="46" spans="1:9" x14ac:dyDescent="0.25">
      <c r="A46" s="33"/>
      <c r="B46" s="34"/>
      <c r="C46" s="34"/>
      <c r="D46" s="34"/>
      <c r="E46" s="34"/>
      <c r="F46" s="34"/>
      <c r="G46" s="34"/>
      <c r="H46" s="34"/>
      <c r="I46" s="34"/>
    </row>
    <row r="47" spans="1:9" x14ac:dyDescent="0.25">
      <c r="A47" s="33"/>
      <c r="B47" s="34"/>
      <c r="C47" s="34"/>
      <c r="D47" s="34"/>
      <c r="E47" s="34"/>
      <c r="F47" s="34"/>
      <c r="G47" s="34"/>
      <c r="H47" s="34"/>
      <c r="I47" s="34"/>
    </row>
    <row r="48" spans="1:9" x14ac:dyDescent="0.25">
      <c r="A48" s="33"/>
      <c r="B48" s="34"/>
      <c r="C48" s="34"/>
      <c r="D48" s="34"/>
      <c r="E48" s="34"/>
      <c r="F48" s="34"/>
      <c r="G48" s="34"/>
      <c r="H48" s="34"/>
      <c r="I48" s="34"/>
    </row>
    <row r="49" spans="1:9" x14ac:dyDescent="0.25">
      <c r="A49" s="33"/>
      <c r="B49" s="34"/>
      <c r="C49" s="34"/>
      <c r="D49" s="34"/>
      <c r="E49" s="34"/>
      <c r="F49" s="34"/>
      <c r="G49" s="34"/>
      <c r="H49" s="34"/>
      <c r="I49" s="34"/>
    </row>
    <row r="50" spans="1:9" x14ac:dyDescent="0.25">
      <c r="A50" s="33"/>
      <c r="B50" s="34"/>
      <c r="C50" s="34"/>
      <c r="D50" s="34"/>
      <c r="E50" s="34"/>
      <c r="F50" s="34"/>
      <c r="G50" s="34"/>
      <c r="H50" s="34"/>
      <c r="I50" s="34"/>
    </row>
    <row r="51" spans="1:9" x14ac:dyDescent="0.25">
      <c r="A51" s="33"/>
      <c r="B51" s="34"/>
      <c r="C51" s="34"/>
      <c r="D51" s="34"/>
      <c r="E51" s="34"/>
      <c r="F51" s="34"/>
      <c r="G51" s="34"/>
      <c r="H51" s="34"/>
      <c r="I51" s="34"/>
    </row>
    <row r="52" spans="1:9" x14ac:dyDescent="0.25">
      <c r="A52" s="33"/>
      <c r="B52" s="34"/>
      <c r="C52" s="34"/>
      <c r="D52" s="34"/>
      <c r="E52" s="34"/>
      <c r="F52" s="34"/>
      <c r="G52" s="34"/>
      <c r="H52" s="34"/>
      <c r="I52" s="34"/>
    </row>
    <row r="53" spans="1:9" x14ac:dyDescent="0.25">
      <c r="A53" s="33"/>
      <c r="B53" s="34"/>
      <c r="C53" s="34"/>
      <c r="D53" s="34"/>
      <c r="E53" s="34"/>
      <c r="F53" s="34"/>
      <c r="G53" s="34"/>
      <c r="H53" s="34"/>
      <c r="I53" s="34"/>
    </row>
    <row r="54" spans="1:9" x14ac:dyDescent="0.25">
      <c r="A54" s="33"/>
      <c r="B54" s="34"/>
      <c r="C54" s="34"/>
      <c r="D54" s="34"/>
      <c r="E54" s="34"/>
      <c r="F54" s="34"/>
      <c r="G54" s="34"/>
      <c r="H54" s="34"/>
      <c r="I54" s="34"/>
    </row>
    <row r="55" spans="1:9" x14ac:dyDescent="0.25">
      <c r="A55" s="33"/>
      <c r="B55" s="34"/>
      <c r="C55" s="34"/>
      <c r="D55" s="34"/>
      <c r="E55" s="34"/>
      <c r="F55" s="34"/>
      <c r="G55" s="34"/>
      <c r="H55" s="34"/>
      <c r="I55" s="34"/>
    </row>
    <row r="56" spans="1:9" x14ac:dyDescent="0.25">
      <c r="A56" s="33"/>
      <c r="B56" s="34"/>
      <c r="C56" s="34"/>
      <c r="D56" s="34"/>
      <c r="E56" s="34"/>
      <c r="F56" s="34"/>
      <c r="G56" s="34"/>
      <c r="H56" s="34"/>
      <c r="I56" s="34"/>
    </row>
    <row r="57" spans="1:9" x14ac:dyDescent="0.25">
      <c r="A57" s="33"/>
      <c r="B57" s="34"/>
      <c r="C57" s="34"/>
      <c r="D57" s="34"/>
      <c r="E57" s="34"/>
      <c r="F57" s="34"/>
      <c r="G57" s="34"/>
      <c r="H57" s="34"/>
      <c r="I57" s="34"/>
    </row>
    <row r="58" spans="1:9" x14ac:dyDescent="0.25">
      <c r="A58" s="33"/>
      <c r="B58" s="34"/>
      <c r="C58" s="34"/>
      <c r="D58" s="34"/>
      <c r="E58" s="34"/>
      <c r="F58" s="34"/>
      <c r="G58" s="34"/>
      <c r="H58" s="34"/>
      <c r="I58" s="34"/>
    </row>
    <row r="59" spans="1:9" x14ac:dyDescent="0.25">
      <c r="A59" s="33"/>
      <c r="B59" s="34"/>
      <c r="C59" s="34"/>
      <c r="D59" s="34"/>
      <c r="E59" s="34"/>
      <c r="F59" s="34"/>
      <c r="G59" s="34"/>
      <c r="H59" s="34"/>
      <c r="I59" s="34"/>
    </row>
    <row r="60" spans="1:9" x14ac:dyDescent="0.25">
      <c r="A60" s="33"/>
      <c r="B60" s="34"/>
      <c r="C60" s="34"/>
      <c r="D60" s="34"/>
      <c r="E60" s="34"/>
      <c r="F60" s="34"/>
      <c r="G60" s="34"/>
      <c r="H60" s="34"/>
      <c r="I60" s="34"/>
    </row>
    <row r="61" spans="1:9" x14ac:dyDescent="0.25">
      <c r="A61" s="36"/>
      <c r="B61" s="37"/>
      <c r="C61" s="37"/>
      <c r="D61" s="37"/>
      <c r="E61" s="37"/>
      <c r="F61" s="37"/>
      <c r="G61" s="37"/>
      <c r="H61" s="37"/>
      <c r="I61" s="37"/>
    </row>
  </sheetData>
  <mergeCells count="1">
    <mergeCell ref="C1:F1"/>
  </mergeCells>
  <pageMargins left="0.7" right="0.7" top="0.75" bottom="0.75" header="0.3" footer="0.3"/>
  <pageSetup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workbookViewId="0">
      <pane ySplit="4" topLeftCell="A11" activePane="bottomLeft" state="frozen"/>
      <selection pane="bottomLeft" activeCell="C5" sqref="C5"/>
    </sheetView>
  </sheetViews>
  <sheetFormatPr defaultRowHeight="15" x14ac:dyDescent="0.25"/>
  <cols>
    <col min="1" max="1" width="19.7109375" style="3" customWidth="1"/>
    <col min="2" max="2" width="19.42578125" style="1" customWidth="1"/>
    <col min="3" max="3" width="49.140625" style="1" bestFit="1" customWidth="1"/>
    <col min="4" max="4" width="24" style="1" customWidth="1"/>
    <col min="5" max="5" width="59.7109375" style="1" customWidth="1"/>
    <col min="6" max="6" width="13.42578125" style="1" bestFit="1" customWidth="1"/>
    <col min="7" max="7" width="19.7109375" style="1" customWidth="1"/>
    <col min="8" max="8" width="19.42578125" style="1" customWidth="1"/>
    <col min="9" max="9" width="16.5703125" style="1" customWidth="1"/>
    <col min="10" max="16384" width="9.140625" style="1"/>
  </cols>
  <sheetData>
    <row r="1" spans="1:9" ht="31.5" x14ac:dyDescent="0.25">
      <c r="A1" s="3" t="s">
        <v>70</v>
      </c>
      <c r="C1" s="16" t="s">
        <v>66</v>
      </c>
    </row>
    <row r="2" spans="1:9" x14ac:dyDescent="0.25">
      <c r="A2" s="15" t="s">
        <v>116</v>
      </c>
      <c r="H2" s="1" t="s">
        <v>67</v>
      </c>
      <c r="I2" s="1" t="s">
        <v>68</v>
      </c>
    </row>
    <row r="4" spans="1:9" s="2" customFormat="1" ht="23.25" customHeight="1" x14ac:dyDescent="0.25">
      <c r="A4" s="13" t="s">
        <v>0</v>
      </c>
      <c r="B4" s="13" t="s">
        <v>1</v>
      </c>
      <c r="C4" s="13" t="s">
        <v>2</v>
      </c>
      <c r="D4" s="13" t="s">
        <v>3</v>
      </c>
      <c r="E4" s="13" t="s">
        <v>4</v>
      </c>
      <c r="F4" s="13" t="s">
        <v>5</v>
      </c>
      <c r="G4" s="13" t="s">
        <v>6</v>
      </c>
      <c r="H4" s="13" t="s">
        <v>7</v>
      </c>
      <c r="I4" s="13" t="s">
        <v>8</v>
      </c>
    </row>
    <row r="5" spans="1:9" ht="120" x14ac:dyDescent="0.25">
      <c r="A5" s="10" t="s">
        <v>71</v>
      </c>
      <c r="B5" s="12" t="s">
        <v>72</v>
      </c>
      <c r="C5" s="12" t="s">
        <v>73</v>
      </c>
      <c r="D5" s="12" t="s">
        <v>74</v>
      </c>
      <c r="E5" s="12" t="s">
        <v>82</v>
      </c>
      <c r="F5" s="11"/>
      <c r="G5" s="11"/>
      <c r="H5" s="11"/>
      <c r="I5" s="11"/>
    </row>
    <row r="6" spans="1:9" ht="45" x14ac:dyDescent="0.25">
      <c r="A6" s="4" t="s">
        <v>75</v>
      </c>
      <c r="B6" s="7" t="s">
        <v>76</v>
      </c>
      <c r="C6" s="7" t="s">
        <v>77</v>
      </c>
      <c r="D6" s="7"/>
      <c r="E6" s="7" t="s">
        <v>78</v>
      </c>
      <c r="F6" s="5"/>
      <c r="G6" s="5"/>
      <c r="H6" s="5"/>
      <c r="I6" s="5"/>
    </row>
    <row r="7" spans="1:9" ht="45" x14ac:dyDescent="0.25">
      <c r="A7" s="4" t="s">
        <v>84</v>
      </c>
      <c r="B7" s="7" t="s">
        <v>83</v>
      </c>
      <c r="C7" s="7" t="s">
        <v>80</v>
      </c>
      <c r="D7" s="7"/>
      <c r="E7" s="7" t="s">
        <v>81</v>
      </c>
      <c r="F7" s="5"/>
      <c r="G7" s="5"/>
      <c r="H7" s="5"/>
      <c r="I7" s="5"/>
    </row>
    <row r="8" spans="1:9" ht="90" x14ac:dyDescent="0.25">
      <c r="A8" s="4" t="s">
        <v>85</v>
      </c>
      <c r="B8" s="7" t="s">
        <v>79</v>
      </c>
      <c r="C8" s="7" t="s">
        <v>86</v>
      </c>
      <c r="D8" s="7"/>
      <c r="E8" s="7" t="s">
        <v>87</v>
      </c>
      <c r="F8" s="5"/>
      <c r="G8" s="5"/>
      <c r="H8" s="5"/>
      <c r="I8" s="5"/>
    </row>
    <row r="9" spans="1:9" ht="45" x14ac:dyDescent="0.25">
      <c r="A9" s="4" t="s">
        <v>88</v>
      </c>
      <c r="B9" s="7" t="s">
        <v>89</v>
      </c>
      <c r="C9" s="7" t="s">
        <v>96</v>
      </c>
      <c r="D9" s="7"/>
      <c r="E9" s="7" t="s">
        <v>90</v>
      </c>
      <c r="F9" s="5"/>
      <c r="G9" s="5"/>
      <c r="H9" s="5"/>
      <c r="I9" s="5"/>
    </row>
    <row r="10" spans="1:9" x14ac:dyDescent="0.25">
      <c r="A10" s="4" t="s">
        <v>91</v>
      </c>
      <c r="B10" s="7" t="s">
        <v>92</v>
      </c>
      <c r="C10" s="7" t="s">
        <v>93</v>
      </c>
      <c r="D10" s="7"/>
      <c r="E10" s="7"/>
      <c r="F10" s="5"/>
      <c r="G10" s="5"/>
      <c r="H10" s="5"/>
      <c r="I10" s="5"/>
    </row>
    <row r="11" spans="1:9" ht="150" x14ac:dyDescent="0.25">
      <c r="A11" s="4" t="s">
        <v>94</v>
      </c>
      <c r="B11" s="7" t="s">
        <v>95</v>
      </c>
      <c r="C11" s="7" t="s">
        <v>97</v>
      </c>
      <c r="D11" s="7"/>
      <c r="E11" s="7" t="s">
        <v>98</v>
      </c>
      <c r="F11" s="5"/>
      <c r="G11" s="5"/>
      <c r="H11" s="5"/>
      <c r="I11" s="5"/>
    </row>
    <row r="12" spans="1:9" ht="210" x14ac:dyDescent="0.25">
      <c r="A12" s="4" t="s">
        <v>99</v>
      </c>
      <c r="B12" s="7" t="s">
        <v>100</v>
      </c>
      <c r="C12" s="7" t="s">
        <v>101</v>
      </c>
      <c r="D12" s="7"/>
      <c r="E12" s="7" t="s">
        <v>102</v>
      </c>
      <c r="F12" s="5"/>
      <c r="G12" s="5"/>
      <c r="H12" s="5"/>
      <c r="I12" s="5"/>
    </row>
    <row r="13" spans="1:9" ht="60" x14ac:dyDescent="0.25">
      <c r="A13" s="4" t="s">
        <v>103</v>
      </c>
      <c r="B13" s="7" t="s">
        <v>104</v>
      </c>
      <c r="C13" s="7" t="s">
        <v>105</v>
      </c>
      <c r="D13" s="5"/>
      <c r="E13" s="7" t="s">
        <v>106</v>
      </c>
      <c r="F13" s="5"/>
      <c r="G13" s="5"/>
      <c r="H13" s="5"/>
      <c r="I13" s="5"/>
    </row>
    <row r="14" spans="1:9" ht="45" x14ac:dyDescent="0.25">
      <c r="A14" s="4" t="s">
        <v>107</v>
      </c>
      <c r="B14" s="7" t="s">
        <v>109</v>
      </c>
      <c r="C14" s="7" t="s">
        <v>108</v>
      </c>
      <c r="D14" s="5"/>
      <c r="E14" s="6" t="s">
        <v>110</v>
      </c>
      <c r="F14" s="5"/>
      <c r="G14" s="5"/>
      <c r="H14" s="5"/>
      <c r="I14" s="5"/>
    </row>
    <row r="15" spans="1:9" ht="195" x14ac:dyDescent="0.25">
      <c r="A15" s="4" t="s">
        <v>111</v>
      </c>
      <c r="B15" s="7" t="s">
        <v>114</v>
      </c>
      <c r="C15" s="7" t="s">
        <v>113</v>
      </c>
      <c r="D15" s="7" t="s">
        <v>112</v>
      </c>
      <c r="E15" s="7" t="s">
        <v>115</v>
      </c>
      <c r="F15" s="5"/>
      <c r="G15" s="5"/>
      <c r="H15" s="5"/>
      <c r="I15" s="5"/>
    </row>
    <row r="16" spans="1:9" x14ac:dyDescent="0.25">
      <c r="A16" s="4"/>
      <c r="B16" s="7"/>
      <c r="C16" s="7"/>
      <c r="D16" s="5"/>
      <c r="E16" s="7"/>
      <c r="F16" s="5"/>
      <c r="G16" s="5"/>
      <c r="H16" s="5"/>
      <c r="I16" s="5"/>
    </row>
    <row r="17" spans="1:9" x14ac:dyDescent="0.25">
      <c r="A17" s="4"/>
      <c r="B17" s="7"/>
      <c r="C17" s="7"/>
      <c r="D17" s="5"/>
      <c r="E17" s="7"/>
      <c r="F17" s="5"/>
      <c r="G17" s="5"/>
      <c r="H17" s="5"/>
      <c r="I17" s="5"/>
    </row>
    <row r="18" spans="1:9" x14ac:dyDescent="0.25">
      <c r="A18" s="4"/>
      <c r="B18" s="7"/>
      <c r="C18" s="7"/>
      <c r="D18" s="5"/>
      <c r="E18" s="7"/>
      <c r="F18" s="5"/>
      <c r="G18" s="5"/>
      <c r="H18" s="5"/>
      <c r="I18" s="5"/>
    </row>
    <row r="19" spans="1:9" x14ac:dyDescent="0.25">
      <c r="A19" s="4"/>
      <c r="B19" s="7"/>
      <c r="C19" s="7"/>
      <c r="D19" s="5"/>
      <c r="E19" s="7"/>
      <c r="F19" s="5"/>
      <c r="G19" s="5"/>
      <c r="H19" s="5"/>
      <c r="I19" s="5"/>
    </row>
    <row r="20" spans="1:9" x14ac:dyDescent="0.25">
      <c r="A20" s="4"/>
      <c r="B20" s="7"/>
      <c r="C20" s="7"/>
      <c r="D20" s="5"/>
      <c r="E20" s="7"/>
      <c r="F20" s="5"/>
      <c r="G20" s="5"/>
      <c r="H20" s="5"/>
      <c r="I20" s="5"/>
    </row>
    <row r="21" spans="1:9" x14ac:dyDescent="0.25">
      <c r="A21" s="4"/>
      <c r="B21" s="7"/>
      <c r="C21" s="7"/>
      <c r="D21" s="5"/>
      <c r="E21" s="7"/>
      <c r="F21" s="5"/>
      <c r="G21" s="5"/>
      <c r="H21" s="5"/>
      <c r="I21" s="5"/>
    </row>
    <row r="22" spans="1:9" x14ac:dyDescent="0.25">
      <c r="A22" s="4"/>
      <c r="B22" s="7"/>
      <c r="C22" s="7"/>
      <c r="D22" s="5"/>
      <c r="E22" s="5"/>
      <c r="F22" s="5"/>
      <c r="G22" s="5"/>
      <c r="H22" s="5"/>
      <c r="I22" s="5"/>
    </row>
    <row r="23" spans="1:9" x14ac:dyDescent="0.25">
      <c r="A23" s="4"/>
      <c r="B23" s="7"/>
      <c r="C23" s="7"/>
      <c r="D23" s="5"/>
      <c r="E23" s="5"/>
      <c r="F23" s="5"/>
      <c r="G23" s="5"/>
      <c r="H23" s="5"/>
      <c r="I23" s="5"/>
    </row>
    <row r="24" spans="1:9" x14ac:dyDescent="0.25">
      <c r="A24" s="4"/>
      <c r="B24" s="7"/>
      <c r="C24" s="7"/>
      <c r="D24" s="5"/>
      <c r="E24" s="5"/>
      <c r="F24" s="5"/>
      <c r="G24" s="5"/>
      <c r="H24" s="5"/>
      <c r="I24" s="5"/>
    </row>
    <row r="25" spans="1:9" x14ac:dyDescent="0.25">
      <c r="A25" s="4"/>
      <c r="B25" s="7"/>
      <c r="C25" s="7"/>
      <c r="D25" s="5"/>
      <c r="E25" s="5"/>
      <c r="F25" s="5"/>
      <c r="G25" s="5"/>
      <c r="H25" s="5"/>
      <c r="I25" s="5"/>
    </row>
    <row r="26" spans="1:9" x14ac:dyDescent="0.25">
      <c r="A26" s="4"/>
      <c r="B26" s="7"/>
      <c r="C26" s="7"/>
      <c r="D26" s="5"/>
      <c r="E26" s="5"/>
      <c r="F26" s="5"/>
      <c r="G26" s="5"/>
      <c r="H26" s="5"/>
      <c r="I26" s="5"/>
    </row>
    <row r="27" spans="1:9" x14ac:dyDescent="0.25">
      <c r="A27" s="4"/>
      <c r="B27" s="7"/>
      <c r="C27" s="7"/>
      <c r="D27" s="5"/>
      <c r="E27" s="5"/>
      <c r="F27" s="5"/>
      <c r="G27" s="5"/>
      <c r="H27" s="5"/>
      <c r="I27" s="5"/>
    </row>
    <row r="28" spans="1:9" x14ac:dyDescent="0.25">
      <c r="A28" s="4"/>
      <c r="B28" s="7"/>
      <c r="C28" s="7"/>
      <c r="D28" s="5"/>
      <c r="E28" s="5"/>
      <c r="F28" s="5"/>
      <c r="G28" s="5"/>
      <c r="H28" s="5"/>
      <c r="I28" s="5"/>
    </row>
    <row r="29" spans="1:9" x14ac:dyDescent="0.25">
      <c r="A29" s="4"/>
      <c r="B29" s="7"/>
      <c r="C29" s="7"/>
      <c r="D29" s="5"/>
      <c r="E29" s="5"/>
      <c r="F29" s="5"/>
      <c r="G29" s="5"/>
      <c r="H29" s="5"/>
      <c r="I29" s="5"/>
    </row>
    <row r="30" spans="1:9" x14ac:dyDescent="0.25">
      <c r="A30" s="4"/>
      <c r="B30" s="7"/>
      <c r="C30" s="7"/>
      <c r="D30" s="5"/>
      <c r="E30" s="5"/>
      <c r="F30" s="5"/>
      <c r="G30" s="5"/>
      <c r="H30" s="5"/>
      <c r="I30" s="5"/>
    </row>
    <row r="31" spans="1:9" x14ac:dyDescent="0.25">
      <c r="A31" s="4"/>
      <c r="B31" s="7"/>
      <c r="C31" s="7"/>
      <c r="D31" s="5"/>
      <c r="E31" s="5"/>
      <c r="F31" s="5"/>
      <c r="G31" s="5"/>
      <c r="H31" s="5"/>
      <c r="I31" s="5"/>
    </row>
    <row r="32" spans="1:9" x14ac:dyDescent="0.25">
      <c r="A32" s="4"/>
      <c r="B32" s="7"/>
      <c r="C32" s="7"/>
      <c r="D32" s="5"/>
      <c r="E32" s="5"/>
      <c r="F32" s="5"/>
      <c r="G32" s="5"/>
      <c r="H32" s="5"/>
      <c r="I32" s="5"/>
    </row>
    <row r="33" spans="1:9" x14ac:dyDescent="0.25">
      <c r="A33" s="4"/>
      <c r="B33" s="7"/>
      <c r="C33" s="7"/>
      <c r="D33" s="5"/>
      <c r="E33" s="5"/>
      <c r="F33" s="5"/>
      <c r="G33" s="5"/>
      <c r="H33" s="5"/>
      <c r="I33" s="5"/>
    </row>
    <row r="34" spans="1:9" x14ac:dyDescent="0.25">
      <c r="A34" s="4"/>
      <c r="B34" s="7"/>
      <c r="C34" s="7"/>
      <c r="D34" s="5"/>
      <c r="E34" s="5"/>
      <c r="F34" s="5"/>
      <c r="G34" s="5"/>
      <c r="H34" s="5"/>
      <c r="I34" s="5"/>
    </row>
    <row r="35" spans="1:9" x14ac:dyDescent="0.25">
      <c r="A35" s="4"/>
      <c r="B35" s="7"/>
      <c r="C35" s="7"/>
      <c r="D35" s="5"/>
      <c r="E35" s="5"/>
      <c r="F35" s="5"/>
      <c r="G35" s="5"/>
      <c r="H35" s="5"/>
      <c r="I35" s="5"/>
    </row>
    <row r="36" spans="1:9" x14ac:dyDescent="0.25">
      <c r="A36" s="4"/>
      <c r="B36" s="7"/>
      <c r="C36" s="7"/>
      <c r="D36" s="5"/>
      <c r="E36" s="5"/>
      <c r="F36" s="5"/>
      <c r="G36" s="5"/>
      <c r="H36" s="5"/>
      <c r="I36" s="5"/>
    </row>
    <row r="37" spans="1:9" x14ac:dyDescent="0.25">
      <c r="A37" s="4"/>
      <c r="B37" s="7"/>
      <c r="C37" s="7"/>
      <c r="D37" s="5"/>
      <c r="E37" s="5"/>
      <c r="F37" s="5"/>
      <c r="G37" s="5"/>
      <c r="H37" s="5"/>
      <c r="I37" s="5"/>
    </row>
    <row r="38" spans="1:9" x14ac:dyDescent="0.25">
      <c r="A38" s="4"/>
      <c r="B38" s="7"/>
      <c r="C38" s="7"/>
      <c r="D38" s="5"/>
      <c r="E38" s="5"/>
      <c r="F38" s="5"/>
      <c r="G38" s="5"/>
      <c r="H38" s="5"/>
      <c r="I38" s="5"/>
    </row>
    <row r="39" spans="1:9" x14ac:dyDescent="0.25">
      <c r="A39" s="4"/>
      <c r="B39" s="7"/>
      <c r="C39" s="7"/>
      <c r="D39" s="5"/>
      <c r="E39" s="5"/>
      <c r="F39" s="5"/>
      <c r="G39" s="5"/>
      <c r="H39" s="5"/>
      <c r="I39" s="5"/>
    </row>
    <row r="40" spans="1:9" x14ac:dyDescent="0.25">
      <c r="A40" s="4"/>
      <c r="B40" s="7"/>
      <c r="C40" s="7"/>
      <c r="D40" s="5"/>
      <c r="E40" s="5"/>
      <c r="F40" s="5"/>
      <c r="G40" s="5"/>
      <c r="H40" s="5"/>
      <c r="I40" s="5"/>
    </row>
    <row r="41" spans="1:9" x14ac:dyDescent="0.25">
      <c r="A41" s="4"/>
      <c r="B41" s="7"/>
      <c r="C41" s="7"/>
      <c r="D41" s="5"/>
      <c r="E41" s="5"/>
      <c r="F41" s="5"/>
      <c r="G41" s="5"/>
      <c r="H41" s="5"/>
      <c r="I41" s="5"/>
    </row>
    <row r="42" spans="1:9" x14ac:dyDescent="0.25">
      <c r="A42" s="4"/>
      <c r="B42" s="7"/>
      <c r="C42" s="7"/>
      <c r="D42" s="5"/>
      <c r="E42" s="5"/>
      <c r="F42" s="5"/>
      <c r="G42" s="5"/>
      <c r="H42" s="5"/>
      <c r="I42" s="5"/>
    </row>
    <row r="43" spans="1:9" x14ac:dyDescent="0.25">
      <c r="A43" s="4"/>
      <c r="B43" s="7"/>
      <c r="C43" s="7"/>
      <c r="D43" s="5"/>
      <c r="E43" s="5"/>
      <c r="F43" s="5"/>
      <c r="G43" s="5"/>
      <c r="H43" s="5"/>
      <c r="I43" s="5"/>
    </row>
    <row r="44" spans="1:9" x14ac:dyDescent="0.25">
      <c r="A44" s="4"/>
      <c r="B44" s="7"/>
      <c r="C44" s="7"/>
      <c r="D44" s="5"/>
      <c r="E44" s="5"/>
      <c r="F44" s="5"/>
      <c r="G44" s="5"/>
      <c r="H44" s="5"/>
      <c r="I44" s="5"/>
    </row>
    <row r="45" spans="1:9" x14ac:dyDescent="0.25">
      <c r="A45" s="4"/>
      <c r="B45" s="7"/>
      <c r="C45" s="7"/>
      <c r="D45" s="5"/>
      <c r="E45" s="5"/>
      <c r="F45" s="5"/>
      <c r="G45" s="5"/>
      <c r="H45" s="5"/>
      <c r="I45" s="5"/>
    </row>
    <row r="46" spans="1:9" x14ac:dyDescent="0.25">
      <c r="A46" s="4"/>
      <c r="B46" s="7"/>
      <c r="C46" s="7"/>
      <c r="D46" s="5"/>
      <c r="E46" s="5"/>
      <c r="F46" s="5"/>
      <c r="G46" s="5"/>
      <c r="H46" s="5"/>
      <c r="I46" s="5"/>
    </row>
    <row r="47" spans="1:9" x14ac:dyDescent="0.25">
      <c r="A47" s="4"/>
      <c r="B47" s="7"/>
      <c r="C47" s="7"/>
      <c r="D47" s="5"/>
      <c r="E47" s="5"/>
      <c r="F47" s="5"/>
      <c r="G47" s="5"/>
      <c r="H47" s="5"/>
      <c r="I47" s="5"/>
    </row>
    <row r="48" spans="1:9" x14ac:dyDescent="0.25">
      <c r="A48" s="4"/>
      <c r="B48" s="7"/>
      <c r="C48" s="7"/>
      <c r="D48" s="5"/>
      <c r="E48" s="5"/>
      <c r="F48" s="5"/>
      <c r="G48" s="5"/>
      <c r="H48" s="5"/>
      <c r="I48" s="5"/>
    </row>
    <row r="49" spans="1:9" x14ac:dyDescent="0.25">
      <c r="A49" s="4"/>
      <c r="B49" s="7"/>
      <c r="C49" s="7"/>
      <c r="D49" s="5"/>
      <c r="E49" s="5"/>
      <c r="F49" s="5"/>
      <c r="G49" s="5"/>
      <c r="H49" s="5"/>
      <c r="I49" s="5"/>
    </row>
    <row r="50" spans="1:9" x14ac:dyDescent="0.25">
      <c r="A50" s="4"/>
      <c r="B50" s="7"/>
      <c r="C50" s="7"/>
      <c r="D50" s="5"/>
      <c r="E50" s="5"/>
      <c r="F50" s="5"/>
      <c r="G50" s="5"/>
      <c r="H50" s="5"/>
      <c r="I50" s="5"/>
    </row>
    <row r="51" spans="1:9" x14ac:dyDescent="0.25">
      <c r="A51" s="4"/>
      <c r="B51" s="7"/>
      <c r="C51" s="7"/>
      <c r="D51" s="5"/>
      <c r="E51" s="5"/>
      <c r="F51" s="5"/>
      <c r="G51" s="5"/>
      <c r="H51" s="5"/>
      <c r="I51" s="5"/>
    </row>
    <row r="52" spans="1:9" x14ac:dyDescent="0.25">
      <c r="A52" s="4"/>
      <c r="B52" s="7"/>
      <c r="C52" s="7"/>
      <c r="D52" s="5"/>
      <c r="E52" s="5"/>
      <c r="F52" s="5"/>
      <c r="G52" s="5"/>
      <c r="H52" s="5"/>
      <c r="I52" s="5"/>
    </row>
    <row r="53" spans="1:9" x14ac:dyDescent="0.25">
      <c r="A53" s="4"/>
      <c r="B53" s="7"/>
      <c r="C53" s="7"/>
      <c r="D53" s="5"/>
      <c r="E53" s="5"/>
      <c r="F53" s="5"/>
      <c r="G53" s="5"/>
      <c r="H53" s="5"/>
      <c r="I53" s="5"/>
    </row>
    <row r="54" spans="1:9" x14ac:dyDescent="0.25">
      <c r="A54" s="4"/>
      <c r="B54" s="7"/>
      <c r="C54" s="7"/>
      <c r="D54" s="5"/>
      <c r="E54" s="5"/>
      <c r="F54" s="5"/>
      <c r="G54" s="5"/>
      <c r="H54" s="5"/>
      <c r="I54" s="5"/>
    </row>
    <row r="55" spans="1:9" x14ac:dyDescent="0.25">
      <c r="A55" s="4"/>
      <c r="B55" s="7"/>
      <c r="C55" s="7"/>
      <c r="D55" s="5"/>
      <c r="E55" s="5"/>
      <c r="F55" s="5"/>
      <c r="G55" s="5"/>
      <c r="H55" s="5"/>
      <c r="I55" s="5"/>
    </row>
    <row r="56" spans="1:9" x14ac:dyDescent="0.25">
      <c r="A56" s="4"/>
      <c r="B56" s="7"/>
      <c r="C56" s="7"/>
      <c r="D56" s="5"/>
      <c r="E56" s="5"/>
      <c r="F56" s="5"/>
      <c r="G56" s="5"/>
      <c r="H56" s="5"/>
      <c r="I56" s="5"/>
    </row>
    <row r="57" spans="1:9" x14ac:dyDescent="0.25">
      <c r="A57" s="4"/>
      <c r="B57" s="7"/>
      <c r="C57" s="7"/>
      <c r="D57" s="5"/>
      <c r="E57" s="5"/>
      <c r="F57" s="5"/>
      <c r="G57" s="5"/>
      <c r="H57" s="5"/>
      <c r="I57" s="5"/>
    </row>
    <row r="58" spans="1:9" x14ac:dyDescent="0.25">
      <c r="A58" s="4"/>
      <c r="B58" s="7"/>
      <c r="C58" s="7"/>
      <c r="D58" s="5"/>
      <c r="E58" s="5"/>
      <c r="F58" s="5"/>
      <c r="G58" s="5"/>
      <c r="H58" s="5"/>
      <c r="I58" s="5"/>
    </row>
    <row r="59" spans="1:9" x14ac:dyDescent="0.25">
      <c r="A59" s="4"/>
      <c r="B59" s="7"/>
      <c r="C59" s="7"/>
      <c r="D59" s="5"/>
      <c r="E59" s="5"/>
      <c r="F59" s="5"/>
      <c r="G59" s="5"/>
      <c r="H59" s="5"/>
      <c r="I59" s="5"/>
    </row>
    <row r="60" spans="1:9" x14ac:dyDescent="0.25">
      <c r="A60" s="4"/>
      <c r="B60" s="7"/>
      <c r="C60" s="7"/>
      <c r="D60" s="5"/>
      <c r="E60" s="5"/>
      <c r="F60" s="5"/>
      <c r="G60" s="5"/>
      <c r="H60" s="5"/>
      <c r="I60" s="5"/>
    </row>
    <row r="61" spans="1:9" x14ac:dyDescent="0.25">
      <c r="A61" s="8"/>
      <c r="B61" s="14"/>
      <c r="C61" s="14"/>
      <c r="D61" s="9"/>
      <c r="E61" s="9"/>
      <c r="F61" s="9"/>
      <c r="G61" s="9"/>
      <c r="H61" s="9"/>
      <c r="I61" s="9"/>
    </row>
  </sheetData>
  <pageMargins left="0.7" right="0.7" top="0.75" bottom="0.75" header="0.3" footer="0.3"/>
  <pageSetup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E18"/>
  <sheetViews>
    <sheetView workbookViewId="0">
      <selection activeCell="C14" sqref="C14"/>
    </sheetView>
  </sheetViews>
  <sheetFormatPr defaultRowHeight="15" x14ac:dyDescent="0.25"/>
  <cols>
    <col min="2" max="2" width="6.42578125" customWidth="1"/>
    <col min="3" max="3" width="38.140625" bestFit="1" customWidth="1"/>
    <col min="4" max="4" width="17.5703125" bestFit="1" customWidth="1"/>
  </cols>
  <sheetData>
    <row r="4" spans="2:5" x14ac:dyDescent="0.25">
      <c r="B4" s="25" t="s">
        <v>117</v>
      </c>
      <c r="C4" s="25"/>
      <c r="D4" s="25"/>
      <c r="E4" s="25"/>
    </row>
    <row r="6" spans="2:5" x14ac:dyDescent="0.25">
      <c r="B6" s="13" t="s">
        <v>118</v>
      </c>
      <c r="C6" s="13" t="s">
        <v>119</v>
      </c>
      <c r="D6" s="13" t="s">
        <v>120</v>
      </c>
      <c r="E6" s="13" t="s">
        <v>121</v>
      </c>
    </row>
    <row r="7" spans="2:5" x14ac:dyDescent="0.25">
      <c r="B7" s="17">
        <v>1</v>
      </c>
      <c r="C7" s="18" t="s">
        <v>122</v>
      </c>
      <c r="D7" s="17" t="s">
        <v>123</v>
      </c>
      <c r="E7" s="17" t="s">
        <v>124</v>
      </c>
    </row>
    <row r="8" spans="2:5" x14ac:dyDescent="0.25">
      <c r="B8" s="19">
        <v>2</v>
      </c>
      <c r="C8" s="20" t="s">
        <v>125</v>
      </c>
      <c r="D8" s="19" t="s">
        <v>126</v>
      </c>
      <c r="E8" s="19" t="s">
        <v>124</v>
      </c>
    </row>
    <row r="9" spans="2:5" x14ac:dyDescent="0.25">
      <c r="B9" s="21"/>
      <c r="C9" s="21"/>
      <c r="D9" s="23"/>
      <c r="E9" s="23"/>
    </row>
    <row r="10" spans="2:5" x14ac:dyDescent="0.25">
      <c r="B10" s="21"/>
      <c r="C10" s="21"/>
      <c r="D10" s="23"/>
      <c r="E10" s="23"/>
    </row>
    <row r="11" spans="2:5" x14ac:dyDescent="0.25">
      <c r="B11" s="21"/>
      <c r="C11" s="21"/>
      <c r="D11" s="23"/>
      <c r="E11" s="23"/>
    </row>
    <row r="12" spans="2:5" x14ac:dyDescent="0.25">
      <c r="B12" s="21"/>
      <c r="C12" s="21"/>
      <c r="D12" s="23"/>
      <c r="E12" s="23"/>
    </row>
    <row r="13" spans="2:5" x14ac:dyDescent="0.25">
      <c r="B13" s="21"/>
      <c r="C13" s="21"/>
      <c r="D13" s="23"/>
      <c r="E13" s="23"/>
    </row>
    <row r="14" spans="2:5" x14ac:dyDescent="0.25">
      <c r="B14" s="21"/>
      <c r="C14" s="21"/>
      <c r="D14" s="23"/>
      <c r="E14" s="23"/>
    </row>
    <row r="15" spans="2:5" x14ac:dyDescent="0.25">
      <c r="B15" s="21"/>
      <c r="C15" s="21"/>
      <c r="D15" s="23"/>
      <c r="E15" s="23"/>
    </row>
    <row r="16" spans="2:5" x14ac:dyDescent="0.25">
      <c r="B16" s="21"/>
      <c r="C16" s="21"/>
      <c r="D16" s="23"/>
      <c r="E16" s="23"/>
    </row>
    <row r="17" spans="2:5" x14ac:dyDescent="0.25">
      <c r="B17" s="21"/>
      <c r="C17" s="21"/>
      <c r="D17" s="23"/>
      <c r="E17" s="23"/>
    </row>
    <row r="18" spans="2:5" x14ac:dyDescent="0.25">
      <c r="B18" s="22"/>
      <c r="C18" s="22"/>
      <c r="D18" s="24"/>
      <c r="E18" s="24"/>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4:B8"/>
  <sheetViews>
    <sheetView workbookViewId="0">
      <selection activeCell="B8" sqref="B8"/>
    </sheetView>
  </sheetViews>
  <sheetFormatPr defaultRowHeight="15" x14ac:dyDescent="0.25"/>
  <sheetData>
    <row r="4" spans="2:2" x14ac:dyDescent="0.25">
      <c r="B4" t="s">
        <v>373</v>
      </c>
    </row>
    <row r="5" spans="2:2" x14ac:dyDescent="0.25">
      <c r="B5" t="s">
        <v>486</v>
      </c>
    </row>
    <row r="7" spans="2:2" x14ac:dyDescent="0.25">
      <c r="B7" s="79" t="s">
        <v>463</v>
      </c>
    </row>
    <row r="8" spans="2:2" x14ac:dyDescent="0.25">
      <c r="B8" s="79" t="s">
        <v>469</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S45"/>
  <sheetViews>
    <sheetView topLeftCell="A25" workbookViewId="0">
      <selection activeCell="C6" sqref="C6"/>
    </sheetView>
  </sheetViews>
  <sheetFormatPr defaultRowHeight="15" x14ac:dyDescent="0.25"/>
  <cols>
    <col min="2" max="2" width="31.42578125" customWidth="1"/>
    <col min="3" max="3" width="27.7109375" customWidth="1"/>
    <col min="4" max="4" width="41.7109375" customWidth="1"/>
  </cols>
  <sheetData>
    <row r="1" spans="1:45" s="47" customFormat="1" ht="24.75" customHeight="1" x14ac:dyDescent="0.25">
      <c r="A1" s="44" t="str">
        <f>IF(AND(D1="",D1=""),"",'Yenhth7_SMS Testcase'!$D$3&amp;"_"&amp;ROW()-11-COUNTBLANK($D$1:D1))</f>
        <v/>
      </c>
      <c r="B1" s="57" t="s">
        <v>197</v>
      </c>
      <c r="C1" s="43" t="s">
        <v>198</v>
      </c>
      <c r="D1" s="58"/>
      <c r="E1" s="58"/>
      <c r="F1" s="58"/>
      <c r="G1" s="58"/>
      <c r="H1" s="58"/>
      <c r="I1" s="58"/>
      <c r="J1" s="58"/>
      <c r="K1" s="58"/>
      <c r="L1" s="58"/>
      <c r="M1" s="58"/>
      <c r="N1" s="58"/>
      <c r="O1" s="58"/>
      <c r="P1" s="58"/>
      <c r="Q1" s="58"/>
      <c r="R1" s="77"/>
      <c r="S1" s="59"/>
    </row>
    <row r="2" spans="1:45" s="63" customFormat="1" ht="16.5" x14ac:dyDescent="0.25">
      <c r="A2" s="44" t="str">
        <f>IF(AND(D2="",D2=""),"",'Yenhth7_SMS Testcase'!$D$3&amp;"_"&amp;ROW()-11-COUNTBLANK($D$1:D2))</f>
        <v/>
      </c>
      <c r="B2" s="60" t="s">
        <v>164</v>
      </c>
      <c r="C2" s="61"/>
      <c r="D2" s="61"/>
      <c r="E2" s="61"/>
      <c r="F2" s="61"/>
      <c r="G2" s="61"/>
      <c r="H2" s="61"/>
      <c r="I2" s="61"/>
      <c r="J2" s="61"/>
      <c r="K2" s="61"/>
      <c r="L2" s="61"/>
      <c r="M2" s="61"/>
      <c r="N2" s="61"/>
      <c r="O2" s="61"/>
      <c r="P2" s="61"/>
      <c r="Q2" s="61"/>
      <c r="R2" s="78"/>
      <c r="S2" s="62"/>
    </row>
    <row r="3" spans="1:45" s="47" customFormat="1" ht="27" customHeight="1" x14ac:dyDescent="0.25">
      <c r="A3" s="44" t="str">
        <f>IF(AND(D3="",D3=""),"",'Yenhth7_SMS Testcase'!$D$3&amp;"_"&amp;ROW()-11-COUNTBLANK($D$1:D8))</f>
        <v/>
      </c>
      <c r="B3" s="109" t="s">
        <v>199</v>
      </c>
      <c r="C3" s="110"/>
      <c r="D3" s="110"/>
      <c r="E3" s="110"/>
      <c r="F3" s="110"/>
      <c r="G3" s="111"/>
      <c r="H3" s="64"/>
      <c r="I3" s="64"/>
      <c r="J3" s="64"/>
      <c r="K3" s="64"/>
      <c r="L3" s="64"/>
      <c r="M3" s="64"/>
      <c r="N3" s="64"/>
      <c r="O3" s="64"/>
      <c r="P3" s="64"/>
      <c r="Q3" s="52" t="str">
        <f t="shared" ref="Q3:Q12" si="0">IF(OR(IF(G3="",IF(F3="",IF(E3="","",E3),F3),G3)="F",IF(J3="",IF(I3="",IF(H3="","",H3),I3),J3)="F",IF(M3="",IF(L3="",IF(K3="","",K3),L3),M3)="F",IF(P3="",IF(O3="",IF(N3="","",N3),O3),P3)="F")=TRUE,"F",IF(OR(IF(G3="",IF(F3="",IF(E3="","",E3),F3),G3)="PE",IF(J3="",IF(I3="",IF(H3="","",H3),I3),J3)="PE",IF(M3="",IF(L3="",IF(K3="","",K3),L3),M3)="PE",IF(P3="",IF(O3="",IF(N3="","",N3),O3),P3)="PE")=TRUE,"PE",IF(AND(IF(G3="",IF(F3="",IF(E3="","",E3),F3),G3)="",IF(J3="",IF(I3="",IF(H3="","",H3),I3),J3)="",IF(M3="",IF(L3="",IF(K3="","",K3),L3),M3)="",IF(P3="",IF(O3="",IF(N3="","",N3),O3),P3)="")=TRUE,"","P")))</f>
        <v/>
      </c>
      <c r="R3" s="69"/>
      <c r="S3" s="65"/>
      <c r="T3" s="66"/>
      <c r="U3" s="67"/>
      <c r="V3" s="67"/>
      <c r="W3" s="67"/>
      <c r="X3" s="67"/>
      <c r="Y3" s="67"/>
      <c r="Z3" s="67"/>
      <c r="AA3" s="67"/>
      <c r="AB3" s="67"/>
      <c r="AC3" s="67"/>
      <c r="AD3" s="67"/>
      <c r="AE3" s="67"/>
      <c r="AF3" s="67"/>
      <c r="AG3" s="67"/>
      <c r="AH3" s="67"/>
      <c r="AI3" s="67"/>
      <c r="AJ3" s="67"/>
      <c r="AK3" s="67"/>
      <c r="AL3" s="67"/>
      <c r="AM3" s="67"/>
      <c r="AN3" s="67"/>
      <c r="AO3" s="67"/>
      <c r="AP3" s="67"/>
      <c r="AQ3" s="67"/>
      <c r="AR3" s="67"/>
      <c r="AS3" s="67"/>
    </row>
    <row r="4" spans="1:45" s="47" customFormat="1" ht="18.75" customHeight="1" x14ac:dyDescent="0.25">
      <c r="A4" s="44" t="str">
        <f>IF(AND(D4="",D4=""),"",'Yenhth7_SMS Testcase'!$D$3&amp;"_"&amp;ROW()-11-COUNTBLANK($D$1:D4))</f>
        <v/>
      </c>
      <c r="B4" s="94" t="s">
        <v>200</v>
      </c>
      <c r="C4" s="95"/>
      <c r="D4" s="95"/>
      <c r="E4" s="95"/>
      <c r="F4" s="95"/>
      <c r="G4" s="96"/>
      <c r="H4" s="64"/>
      <c r="I4" s="64"/>
      <c r="J4" s="64"/>
      <c r="K4" s="64"/>
      <c r="L4" s="64"/>
      <c r="M4" s="64"/>
      <c r="N4" s="64"/>
      <c r="O4" s="64"/>
      <c r="P4" s="64"/>
      <c r="Q4" s="52" t="str">
        <f t="shared" si="0"/>
        <v/>
      </c>
      <c r="R4" s="69"/>
      <c r="S4" s="65"/>
      <c r="T4" s="66"/>
      <c r="U4" s="67"/>
      <c r="V4" s="67"/>
      <c r="W4" s="67"/>
      <c r="X4" s="67"/>
      <c r="Y4" s="67"/>
      <c r="Z4" s="67"/>
      <c r="AA4" s="67"/>
      <c r="AB4" s="67"/>
      <c r="AC4" s="67"/>
      <c r="AD4" s="67"/>
      <c r="AE4" s="67"/>
      <c r="AF4" s="67"/>
      <c r="AG4" s="67"/>
      <c r="AH4" s="67"/>
      <c r="AI4" s="67"/>
      <c r="AJ4" s="67"/>
      <c r="AK4" s="67"/>
      <c r="AL4" s="67"/>
      <c r="AM4" s="67"/>
      <c r="AN4" s="67"/>
      <c r="AO4" s="67"/>
      <c r="AP4" s="67"/>
      <c r="AQ4" s="67"/>
      <c r="AR4" s="67"/>
      <c r="AS4" s="67"/>
    </row>
    <row r="5" spans="1:45" s="47" customFormat="1" ht="12.75" x14ac:dyDescent="0.25">
      <c r="A5" s="44" t="str">
        <f>IF(AND(D5="",D5=""),"",'Yenhth7_SMS Testcase'!$D$3&amp;"_"&amp;ROW()-11-COUNTBLANK($D$1:D5))</f>
        <v/>
      </c>
      <c r="B5" s="46" t="s">
        <v>201</v>
      </c>
      <c r="C5" s="46"/>
      <c r="D5" s="46"/>
      <c r="E5" s="68"/>
      <c r="F5" s="68"/>
      <c r="G5" s="68"/>
      <c r="H5" s="64"/>
      <c r="I5" s="64"/>
      <c r="J5" s="64"/>
      <c r="K5" s="64"/>
      <c r="L5" s="64"/>
      <c r="M5" s="64"/>
      <c r="N5" s="64"/>
      <c r="O5" s="64"/>
      <c r="P5" s="64"/>
      <c r="Q5" s="52" t="str">
        <f t="shared" si="0"/>
        <v/>
      </c>
      <c r="R5" s="69"/>
      <c r="S5" s="65"/>
      <c r="T5" s="66"/>
      <c r="U5" s="67"/>
      <c r="V5" s="67"/>
      <c r="W5" s="67"/>
      <c r="X5" s="67"/>
      <c r="Y5" s="67"/>
      <c r="Z5" s="67"/>
      <c r="AA5" s="67"/>
      <c r="AB5" s="67"/>
      <c r="AC5" s="67"/>
      <c r="AD5" s="67"/>
      <c r="AE5" s="67"/>
      <c r="AF5" s="67"/>
      <c r="AG5" s="67"/>
      <c r="AH5" s="67"/>
      <c r="AI5" s="67"/>
      <c r="AJ5" s="67"/>
      <c r="AK5" s="67"/>
      <c r="AL5" s="67"/>
      <c r="AM5" s="67"/>
      <c r="AN5" s="67"/>
      <c r="AO5" s="67"/>
      <c r="AP5" s="67"/>
      <c r="AQ5" s="67"/>
      <c r="AR5" s="67"/>
      <c r="AS5" s="67"/>
    </row>
    <row r="6" spans="1:45" s="47" customFormat="1" ht="12.75" x14ac:dyDescent="0.25">
      <c r="A6" s="44" t="str">
        <f>IF(AND(D6="",D6=""),"",'Yenhth7_SMS Testcase'!$D$3&amp;"_"&amp;ROW()-11-COUNTBLANK($D$1:D6))</f>
        <v/>
      </c>
      <c r="B6" s="45" t="s">
        <v>202</v>
      </c>
      <c r="C6" s="46"/>
      <c r="D6" s="46"/>
      <c r="E6" s="68"/>
      <c r="F6" s="68"/>
      <c r="G6" s="68"/>
      <c r="H6" s="64"/>
      <c r="I6" s="64"/>
      <c r="J6" s="64"/>
      <c r="K6" s="64"/>
      <c r="L6" s="64"/>
      <c r="M6" s="64"/>
      <c r="N6" s="64"/>
      <c r="O6" s="64"/>
      <c r="P6" s="64"/>
      <c r="Q6" s="52" t="str">
        <f t="shared" si="0"/>
        <v/>
      </c>
      <c r="R6" s="69"/>
      <c r="S6" s="65"/>
      <c r="T6" s="66"/>
      <c r="U6" s="67"/>
      <c r="V6" s="67"/>
      <c r="W6" s="67"/>
      <c r="X6" s="67"/>
      <c r="Y6" s="67"/>
      <c r="Z6" s="67"/>
      <c r="AA6" s="67"/>
      <c r="AB6" s="67"/>
      <c r="AC6" s="67"/>
      <c r="AD6" s="67"/>
      <c r="AE6" s="67"/>
      <c r="AF6" s="67"/>
      <c r="AG6" s="67"/>
      <c r="AH6" s="67"/>
      <c r="AI6" s="67"/>
      <c r="AJ6" s="67"/>
      <c r="AK6" s="67"/>
      <c r="AL6" s="67"/>
      <c r="AM6" s="67"/>
      <c r="AN6" s="67"/>
      <c r="AO6" s="67"/>
      <c r="AP6" s="67"/>
      <c r="AQ6" s="67"/>
      <c r="AR6" s="67"/>
      <c r="AS6" s="67"/>
    </row>
    <row r="7" spans="1:45" s="47" customFormat="1" ht="12.75" x14ac:dyDescent="0.25">
      <c r="A7" s="44" t="str">
        <f>IF(AND(D7="",D7=""),"",'Yenhth7_SMS Testcase'!$D$3&amp;"_"&amp;ROW()-11-COUNTBLANK($D$1:D7))</f>
        <v/>
      </c>
      <c r="B7" s="45" t="s">
        <v>203</v>
      </c>
      <c r="C7" s="46"/>
      <c r="D7" s="46"/>
      <c r="E7" s="68"/>
      <c r="F7" s="68"/>
      <c r="G7" s="68"/>
      <c r="H7" s="64"/>
      <c r="I7" s="64"/>
      <c r="J7" s="64"/>
      <c r="K7" s="64"/>
      <c r="L7" s="64"/>
      <c r="M7" s="64"/>
      <c r="N7" s="64"/>
      <c r="O7" s="64"/>
      <c r="P7" s="64"/>
      <c r="Q7" s="52" t="str">
        <f t="shared" si="0"/>
        <v/>
      </c>
      <c r="R7" s="69"/>
      <c r="S7" s="65"/>
      <c r="T7" s="66"/>
      <c r="U7" s="67"/>
      <c r="V7" s="67"/>
      <c r="W7" s="67"/>
      <c r="X7" s="67"/>
      <c r="Y7" s="67"/>
      <c r="Z7" s="67"/>
      <c r="AA7" s="67"/>
      <c r="AB7" s="67"/>
      <c r="AC7" s="67"/>
      <c r="AD7" s="67"/>
      <c r="AE7" s="67"/>
      <c r="AF7" s="67"/>
      <c r="AG7" s="67"/>
      <c r="AH7" s="67"/>
      <c r="AI7" s="67"/>
      <c r="AJ7" s="67"/>
      <c r="AK7" s="67"/>
      <c r="AL7" s="67"/>
      <c r="AM7" s="67"/>
      <c r="AN7" s="67"/>
      <c r="AO7" s="67"/>
      <c r="AP7" s="67"/>
      <c r="AQ7" s="67"/>
      <c r="AR7" s="67"/>
      <c r="AS7" s="67"/>
    </row>
    <row r="8" spans="1:45" s="47" customFormat="1" ht="18.75" customHeight="1" x14ac:dyDescent="0.25">
      <c r="A8" s="44" t="str">
        <f>IF(AND(D8="",D8=""),"",'Yenhth7_SMS Testcase'!$D$3&amp;"_"&amp;ROW()-11-COUNTBLANK($D$1:D8))</f>
        <v/>
      </c>
      <c r="B8" s="94" t="s">
        <v>204</v>
      </c>
      <c r="C8" s="95"/>
      <c r="D8" s="95"/>
      <c r="E8" s="95"/>
      <c r="F8" s="95"/>
      <c r="G8" s="96"/>
      <c r="H8" s="64"/>
      <c r="I8" s="64"/>
      <c r="J8" s="64"/>
      <c r="K8" s="64"/>
      <c r="L8" s="64"/>
      <c r="M8" s="64"/>
      <c r="N8" s="64"/>
      <c r="O8" s="64"/>
      <c r="P8" s="64"/>
      <c r="Q8" s="52" t="str">
        <f t="shared" si="0"/>
        <v/>
      </c>
      <c r="R8" s="69"/>
      <c r="S8" s="65"/>
      <c r="T8" s="66"/>
      <c r="U8" s="67"/>
      <c r="V8" s="67"/>
      <c r="W8" s="67"/>
      <c r="X8" s="67"/>
      <c r="Y8" s="67"/>
      <c r="Z8" s="67"/>
      <c r="AA8" s="67"/>
      <c r="AB8" s="67"/>
      <c r="AC8" s="67"/>
      <c r="AD8" s="67"/>
      <c r="AE8" s="67"/>
      <c r="AF8" s="67"/>
      <c r="AG8" s="67"/>
      <c r="AH8" s="67"/>
      <c r="AI8" s="67"/>
      <c r="AJ8" s="67"/>
      <c r="AK8" s="67"/>
      <c r="AL8" s="67"/>
      <c r="AM8" s="67"/>
      <c r="AN8" s="67"/>
      <c r="AO8" s="67"/>
      <c r="AP8" s="67"/>
      <c r="AQ8" s="67"/>
      <c r="AR8" s="67"/>
      <c r="AS8" s="67"/>
    </row>
    <row r="9" spans="1:45" s="47" customFormat="1" ht="38.25" x14ac:dyDescent="0.25">
      <c r="A9" s="44" t="str">
        <f>IF(AND(D9="",D9=""),"",'Yenhth7_SMS Testcase'!$D$3&amp;"_"&amp;ROW()-11-COUNTBLANK($D$1:D9))</f>
        <v>VOL_-10</v>
      </c>
      <c r="B9" s="46" t="s">
        <v>186</v>
      </c>
      <c r="C9" s="46" t="s">
        <v>205</v>
      </c>
      <c r="D9" s="46" t="s">
        <v>206</v>
      </c>
      <c r="E9" s="68"/>
      <c r="F9" s="68"/>
      <c r="G9" s="68"/>
      <c r="H9" s="64"/>
      <c r="I9" s="64"/>
      <c r="J9" s="64"/>
      <c r="K9" s="64"/>
      <c r="L9" s="64"/>
      <c r="M9" s="64"/>
      <c r="N9" s="64"/>
      <c r="O9" s="64"/>
      <c r="P9" s="64"/>
      <c r="Q9" s="52" t="str">
        <f t="shared" si="0"/>
        <v/>
      </c>
      <c r="R9" s="69"/>
      <c r="S9" s="65"/>
      <c r="T9" s="66"/>
      <c r="U9" s="67"/>
      <c r="V9" s="67"/>
      <c r="W9" s="67"/>
      <c r="X9" s="67"/>
      <c r="Y9" s="67"/>
      <c r="Z9" s="67"/>
      <c r="AA9" s="67"/>
      <c r="AB9" s="67"/>
      <c r="AC9" s="67"/>
      <c r="AD9" s="67"/>
      <c r="AE9" s="67"/>
      <c r="AF9" s="67"/>
      <c r="AG9" s="67"/>
      <c r="AH9" s="67"/>
      <c r="AI9" s="67"/>
      <c r="AJ9" s="67"/>
      <c r="AK9" s="67"/>
      <c r="AL9" s="67"/>
      <c r="AM9" s="67"/>
      <c r="AN9" s="67"/>
      <c r="AO9" s="67"/>
      <c r="AP9" s="67"/>
      <c r="AQ9" s="67"/>
      <c r="AR9" s="67"/>
      <c r="AS9" s="67"/>
    </row>
    <row r="10" spans="1:45" s="47" customFormat="1" ht="38.25" x14ac:dyDescent="0.25">
      <c r="A10" s="44" t="str">
        <f>IF(AND(D10="",D10=""),"",'Yenhth7_SMS Testcase'!$D$3&amp;"_"&amp;ROW()-11-COUNTBLANK($D$1:D10))</f>
        <v>VOL_-9</v>
      </c>
      <c r="B10" s="45" t="s">
        <v>188</v>
      </c>
      <c r="C10" s="46" t="s">
        <v>207</v>
      </c>
      <c r="D10" s="46" t="s">
        <v>206</v>
      </c>
      <c r="E10" s="68"/>
      <c r="F10" s="68"/>
      <c r="G10" s="68"/>
      <c r="H10" s="64"/>
      <c r="I10" s="64"/>
      <c r="J10" s="64"/>
      <c r="K10" s="64"/>
      <c r="L10" s="64"/>
      <c r="M10" s="64"/>
      <c r="N10" s="64"/>
      <c r="O10" s="64"/>
      <c r="P10" s="64"/>
      <c r="Q10" s="52" t="str">
        <f t="shared" si="0"/>
        <v/>
      </c>
      <c r="R10" s="69"/>
      <c r="S10" s="65"/>
      <c r="T10" s="66"/>
      <c r="U10" s="67"/>
      <c r="V10" s="67"/>
      <c r="W10" s="67"/>
      <c r="X10" s="67"/>
      <c r="Y10" s="67"/>
      <c r="Z10" s="67"/>
      <c r="AA10" s="67"/>
      <c r="AB10" s="67"/>
      <c r="AC10" s="67"/>
      <c r="AD10" s="67"/>
      <c r="AE10" s="67"/>
      <c r="AF10" s="67"/>
      <c r="AG10" s="67"/>
      <c r="AH10" s="67"/>
      <c r="AI10" s="67"/>
      <c r="AJ10" s="67"/>
      <c r="AK10" s="67"/>
      <c r="AL10" s="67"/>
      <c r="AM10" s="67"/>
      <c r="AN10" s="67"/>
      <c r="AO10" s="67"/>
      <c r="AP10" s="67"/>
      <c r="AQ10" s="67"/>
      <c r="AR10" s="67"/>
      <c r="AS10" s="67"/>
    </row>
    <row r="11" spans="1:45" s="47" customFormat="1" ht="38.25" x14ac:dyDescent="0.25">
      <c r="A11" s="44" t="str">
        <f>IF(AND(D11="",D11=""),"",'Yenhth7_SMS Testcase'!$D$3&amp;"_"&amp;ROW()-11-COUNTBLANK($D$1:D11))</f>
        <v>VOL_-8</v>
      </c>
      <c r="B11" s="45" t="s">
        <v>208</v>
      </c>
      <c r="C11" s="46" t="s">
        <v>209</v>
      </c>
      <c r="D11" s="46" t="s">
        <v>206</v>
      </c>
      <c r="E11" s="68"/>
      <c r="F11" s="68"/>
      <c r="G11" s="68"/>
      <c r="H11" s="64"/>
      <c r="I11" s="64"/>
      <c r="J11" s="64"/>
      <c r="K11" s="64"/>
      <c r="L11" s="64"/>
      <c r="M11" s="64"/>
      <c r="N11" s="64"/>
      <c r="O11" s="64"/>
      <c r="P11" s="64"/>
      <c r="Q11" s="52" t="str">
        <f t="shared" si="0"/>
        <v/>
      </c>
      <c r="R11" s="69"/>
      <c r="S11" s="65"/>
      <c r="T11" s="66"/>
      <c r="U11" s="67"/>
      <c r="V11" s="67"/>
      <c r="W11" s="67"/>
      <c r="X11" s="67"/>
      <c r="Y11" s="67"/>
      <c r="Z11" s="67"/>
      <c r="AA11" s="67"/>
      <c r="AB11" s="67"/>
      <c r="AC11" s="67"/>
      <c r="AD11" s="67"/>
      <c r="AE11" s="67"/>
      <c r="AF11" s="67"/>
      <c r="AG11" s="67"/>
      <c r="AH11" s="67"/>
      <c r="AI11" s="67"/>
      <c r="AJ11" s="67"/>
      <c r="AK11" s="67"/>
      <c r="AL11" s="67"/>
      <c r="AM11" s="67"/>
      <c r="AN11" s="67"/>
      <c r="AO11" s="67"/>
      <c r="AP11" s="67"/>
      <c r="AQ11" s="67"/>
      <c r="AR11" s="67"/>
      <c r="AS11" s="67"/>
    </row>
    <row r="12" spans="1:45" s="47" customFormat="1" ht="63.75" x14ac:dyDescent="0.25">
      <c r="A12" s="44" t="str">
        <f>IF(AND(D12="",D12=""),"",'Yenhth7_SMS Testcase'!$D$3&amp;"_"&amp;ROW()-11-COUNTBLANK($D$1:D12))</f>
        <v>VOL_-7</v>
      </c>
      <c r="B12" s="45" t="s">
        <v>191</v>
      </c>
      <c r="C12" s="46" t="s">
        <v>210</v>
      </c>
      <c r="D12" s="46" t="s">
        <v>206</v>
      </c>
      <c r="E12" s="68"/>
      <c r="F12" s="68"/>
      <c r="G12" s="68"/>
      <c r="H12" s="64"/>
      <c r="I12" s="64"/>
      <c r="J12" s="64"/>
      <c r="K12" s="64"/>
      <c r="L12" s="64"/>
      <c r="M12" s="64"/>
      <c r="N12" s="64"/>
      <c r="O12" s="64"/>
      <c r="P12" s="64"/>
      <c r="Q12" s="52" t="str">
        <f t="shared" si="0"/>
        <v/>
      </c>
      <c r="R12" s="69"/>
      <c r="S12" s="65"/>
      <c r="T12" s="66"/>
      <c r="U12" s="67"/>
      <c r="V12" s="67"/>
      <c r="W12" s="67"/>
      <c r="X12" s="67"/>
      <c r="Y12" s="67"/>
      <c r="Z12" s="67"/>
      <c r="AA12" s="67"/>
      <c r="AB12" s="67"/>
      <c r="AC12" s="67"/>
      <c r="AD12" s="67"/>
      <c r="AE12" s="67"/>
      <c r="AF12" s="67"/>
      <c r="AG12" s="67"/>
      <c r="AH12" s="67"/>
      <c r="AI12" s="67"/>
      <c r="AJ12" s="67"/>
      <c r="AK12" s="67"/>
      <c r="AL12" s="67"/>
      <c r="AM12" s="67"/>
      <c r="AN12" s="67"/>
      <c r="AO12" s="67"/>
      <c r="AP12" s="67"/>
      <c r="AQ12" s="67"/>
      <c r="AR12" s="67"/>
      <c r="AS12" s="67"/>
    </row>
    <row r="13" spans="1:45" s="47" customFormat="1" ht="38.25" x14ac:dyDescent="0.25">
      <c r="A13" s="44" t="str">
        <f>IF(AND(D13="",D13=""),"",'Yenhth7_SMS Testcase'!$D$3&amp;"_"&amp;ROW()-11-COUNTBLANK($D$1:D13))</f>
        <v>VOL_-6</v>
      </c>
      <c r="B13" s="46" t="s">
        <v>211</v>
      </c>
      <c r="C13" s="46" t="s">
        <v>212</v>
      </c>
      <c r="D13" s="46" t="s">
        <v>213</v>
      </c>
      <c r="E13" s="46"/>
      <c r="F13" s="46"/>
      <c r="G13" s="46"/>
      <c r="H13" s="64"/>
      <c r="I13" s="64"/>
      <c r="J13" s="64"/>
      <c r="K13" s="64"/>
      <c r="L13" s="64"/>
      <c r="M13" s="64"/>
      <c r="N13" s="64"/>
      <c r="O13" s="64"/>
      <c r="P13" s="64"/>
      <c r="Q13" s="52"/>
      <c r="R13" s="69"/>
      <c r="S13" s="65"/>
      <c r="T13" s="66"/>
      <c r="U13" s="67"/>
      <c r="V13" s="67"/>
      <c r="W13" s="67"/>
      <c r="X13" s="67"/>
      <c r="Y13" s="67"/>
      <c r="Z13" s="67"/>
      <c r="AA13" s="67"/>
      <c r="AB13" s="67"/>
      <c r="AC13" s="67"/>
      <c r="AD13" s="67"/>
      <c r="AE13" s="67"/>
      <c r="AF13" s="67"/>
      <c r="AG13" s="67"/>
      <c r="AH13" s="67"/>
      <c r="AI13" s="67"/>
      <c r="AJ13" s="67"/>
      <c r="AK13" s="67"/>
      <c r="AL13" s="67"/>
      <c r="AM13" s="67"/>
      <c r="AN13" s="67"/>
      <c r="AO13" s="67"/>
      <c r="AP13" s="67"/>
      <c r="AQ13" s="67"/>
      <c r="AR13" s="67"/>
      <c r="AS13" s="67"/>
    </row>
    <row r="14" spans="1:45" s="47" customFormat="1" ht="27.75" customHeight="1" x14ac:dyDescent="0.25">
      <c r="A14" s="44" t="str">
        <f>IF(AND(D14="",D14=""),"",'Yenhth7_SMS Testcase'!$D$3&amp;"_"&amp;ROW()-11-COUNTBLANK($D$1:D14))</f>
        <v/>
      </c>
      <c r="B14" s="94" t="s">
        <v>214</v>
      </c>
      <c r="C14" s="95"/>
      <c r="D14" s="95"/>
      <c r="E14" s="95"/>
      <c r="F14" s="95"/>
      <c r="G14" s="96"/>
      <c r="H14" s="64"/>
      <c r="I14" s="64"/>
      <c r="J14" s="64"/>
      <c r="K14" s="64"/>
      <c r="L14" s="64"/>
      <c r="M14" s="64"/>
      <c r="N14" s="64"/>
      <c r="O14" s="64"/>
      <c r="P14" s="64"/>
      <c r="Q14" s="52" t="str">
        <f>IF(OR(IF(G14="",IF(F14="",IF(E14="","",E14),F14),G14)="F",IF(J14="",IF(I14="",IF(H14="","",H14),I14),J14)="F",IF(M14="",IF(L14="",IF(K14="","",K14),L14),M14)="F",IF(P14="",IF(O14="",IF(N14="","",N14),O14),P14)="F")=TRUE,"F",IF(OR(IF(G14="",IF(F14="",IF(E14="","",E14),F14),G14)="PE",IF(J14="",IF(I14="",IF(H14="","",H14),I14),J14)="PE",IF(M14="",IF(L14="",IF(K14="","",K14),L14),M14)="PE",IF(P14="",IF(O14="",IF(N14="","",N14),O14),P14)="PE")=TRUE,"PE",IF(AND(IF(G14="",IF(F14="",IF(E14="","",E14),F14),G14)="",IF(J14="",IF(I14="",IF(H14="","",H14),I14),J14)="",IF(M14="",IF(L14="",IF(K14="","",K14),L14),M14)="",IF(P14="",IF(O14="",IF(N14="","",N14),O14),P14)="")=TRUE,"","P")))</f>
        <v/>
      </c>
      <c r="R14" s="69"/>
      <c r="S14" s="65"/>
      <c r="T14" s="66"/>
      <c r="U14" s="67"/>
      <c r="V14" s="67"/>
      <c r="W14" s="67"/>
      <c r="X14" s="67"/>
      <c r="Y14" s="67"/>
      <c r="Z14" s="67"/>
      <c r="AA14" s="67"/>
      <c r="AB14" s="67"/>
      <c r="AC14" s="67"/>
      <c r="AD14" s="67"/>
      <c r="AE14" s="67"/>
      <c r="AF14" s="67"/>
      <c r="AG14" s="67"/>
      <c r="AH14" s="67"/>
      <c r="AI14" s="67"/>
      <c r="AJ14" s="67"/>
      <c r="AK14" s="67"/>
      <c r="AL14" s="67"/>
      <c r="AM14" s="67"/>
      <c r="AN14" s="67"/>
      <c r="AO14" s="67"/>
      <c r="AP14" s="67"/>
      <c r="AQ14" s="67"/>
      <c r="AR14" s="67"/>
      <c r="AS14" s="67"/>
    </row>
    <row r="15" spans="1:45" s="47" customFormat="1" ht="63.75" x14ac:dyDescent="0.25">
      <c r="A15" s="44" t="str">
        <f>IF(AND(D15="",D15=""),"",'Yenhth7_SMS Testcase'!$D$3&amp;"_"&amp;ROW()-11-COUNTBLANK($D$1:D15))</f>
        <v>VOL_-5</v>
      </c>
      <c r="B15" s="88" t="s">
        <v>215</v>
      </c>
      <c r="C15" s="46" t="s">
        <v>216</v>
      </c>
      <c r="D15" s="46" t="s">
        <v>217</v>
      </c>
      <c r="E15" s="68"/>
      <c r="F15" s="68"/>
      <c r="G15" s="68"/>
      <c r="H15" s="64"/>
      <c r="I15" s="64"/>
      <c r="J15" s="64"/>
      <c r="K15" s="64"/>
      <c r="L15" s="64"/>
      <c r="M15" s="64"/>
      <c r="N15" s="64"/>
      <c r="O15" s="64"/>
      <c r="P15" s="64"/>
      <c r="Q15" s="52" t="str">
        <f>IF(OR(IF(G15="",IF(F15="",IF(E15="","",E15),F15),G15)="F",IF(J15="",IF(I15="",IF(H15="","",H15),I15),J15)="F",IF(M15="",IF(L15="",IF(K15="","",K15),L15),M15)="F",IF(P15="",IF(O15="",IF(N15="","",N15),O15),P15)="F")=TRUE,"F",IF(OR(IF(G15="",IF(F15="",IF(E15="","",E15),F15),G15)="PE",IF(J15="",IF(I15="",IF(H15="","",H15),I15),J15)="PE",IF(M15="",IF(L15="",IF(K15="","",K15),L15),M15)="PE",IF(P15="",IF(O15="",IF(N15="","",N15),O15),P15)="PE")=TRUE,"PE",IF(AND(IF(G15="",IF(F15="",IF(E15="","",E15),F15),G15)="",IF(J15="",IF(I15="",IF(H15="","",H15),I15),J15)="",IF(M15="",IF(L15="",IF(K15="","",K15),L15),M15)="",IF(P15="",IF(O15="",IF(N15="","",N15),O15),P15)="")=TRUE,"","P")))</f>
        <v/>
      </c>
      <c r="R15" s="69"/>
      <c r="S15" s="65"/>
      <c r="T15" s="66"/>
      <c r="U15" s="67"/>
      <c r="V15" s="67"/>
      <c r="W15" s="67"/>
      <c r="X15" s="67"/>
      <c r="Y15" s="67"/>
      <c r="Z15" s="67"/>
      <c r="AA15" s="67"/>
      <c r="AB15" s="67"/>
      <c r="AC15" s="67"/>
      <c r="AD15" s="67"/>
      <c r="AE15" s="67"/>
      <c r="AF15" s="67"/>
      <c r="AG15" s="67"/>
      <c r="AH15" s="67"/>
      <c r="AI15" s="67"/>
      <c r="AJ15" s="67"/>
      <c r="AK15" s="67"/>
      <c r="AL15" s="67"/>
      <c r="AM15" s="67"/>
      <c r="AN15" s="67"/>
      <c r="AO15" s="67"/>
      <c r="AP15" s="67"/>
      <c r="AQ15" s="67"/>
      <c r="AR15" s="67"/>
      <c r="AS15" s="67"/>
    </row>
    <row r="16" spans="1:45" s="47" customFormat="1" ht="25.5" x14ac:dyDescent="0.25">
      <c r="A16" s="44" t="str">
        <f>IF(AND(D16="",D16=""),"",'Yenhth7_SMS Testcase'!$D$3&amp;"_"&amp;ROW()-11-COUNTBLANK($D$1:D16))</f>
        <v>VOL_-4</v>
      </c>
      <c r="B16" s="89"/>
      <c r="C16" s="46" t="s">
        <v>193</v>
      </c>
      <c r="D16" s="46" t="s">
        <v>194</v>
      </c>
      <c r="E16" s="68"/>
      <c r="F16" s="68"/>
      <c r="G16" s="68"/>
      <c r="H16" s="64"/>
      <c r="I16" s="64"/>
      <c r="J16" s="64"/>
      <c r="K16" s="64"/>
      <c r="L16" s="64"/>
      <c r="M16" s="64"/>
      <c r="N16" s="64"/>
      <c r="O16" s="64"/>
      <c r="P16" s="64"/>
      <c r="Q16" s="52" t="str">
        <f>IF(OR(IF(G16="",IF(F16="",IF(E16="","",E16),F16),G16)="F",IF(J16="",IF(I16="",IF(H16="","",H16),I16),J16)="F",IF(M16="",IF(L16="",IF(K16="","",K16),L16),M16)="F",IF(P16="",IF(O16="",IF(N16="","",N16),O16),P16)="F")=TRUE,"F",IF(OR(IF(G16="",IF(F16="",IF(E16="","",E16),F16),G16)="PE",IF(J16="",IF(I16="",IF(H16="","",H16),I16),J16)="PE",IF(M16="",IF(L16="",IF(K16="","",K16),L16),M16)="PE",IF(P16="",IF(O16="",IF(N16="","",N16),O16),P16)="PE")=TRUE,"PE",IF(AND(IF(G16="",IF(F16="",IF(E16="","",E16),F16),G16)="",IF(J16="",IF(I16="",IF(H16="","",H16),I16),J16)="",IF(M16="",IF(L16="",IF(K16="","",K16),L16),M16)="",IF(P16="",IF(O16="",IF(N16="","",N16),O16),P16)="")=TRUE,"","P")))</f>
        <v/>
      </c>
      <c r="R16" s="69"/>
      <c r="S16" s="65"/>
      <c r="T16" s="66"/>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row>
    <row r="17" spans="1:45" s="47" customFormat="1" ht="25.5" x14ac:dyDescent="0.25">
      <c r="A17" s="44" t="str">
        <f>IF(AND(D17="",D17=""),"",'Yenhth7_SMS Testcase'!$D$3&amp;"_"&amp;ROW()-11-COUNTBLANK($D$1:D17))</f>
        <v>VOL_-3</v>
      </c>
      <c r="B17" s="90"/>
      <c r="C17" s="46" t="s">
        <v>195</v>
      </c>
      <c r="D17" s="46" t="s">
        <v>196</v>
      </c>
      <c r="E17" s="68"/>
      <c r="F17" s="68"/>
      <c r="G17" s="68"/>
      <c r="H17" s="64"/>
      <c r="I17" s="64"/>
      <c r="J17" s="64"/>
      <c r="K17" s="64"/>
      <c r="L17" s="64"/>
      <c r="M17" s="64"/>
      <c r="N17" s="64"/>
      <c r="O17" s="64"/>
      <c r="P17" s="64"/>
      <c r="Q17" s="52" t="str">
        <f>IF(OR(IF(G17="",IF(F17="",IF(E17="","",E17),F17),G17)="F",IF(J17="",IF(I17="",IF(H17="","",H17),I17),J17)="F",IF(M17="",IF(L17="",IF(K17="","",K17),L17),M17)="F",IF(P17="",IF(O17="",IF(N17="","",N17),O17),P17)="F")=TRUE,"F",IF(OR(IF(G17="",IF(F17="",IF(E17="","",E17),F17),G17)="PE",IF(J17="",IF(I17="",IF(H17="","",H17),I17),J17)="PE",IF(M17="",IF(L17="",IF(K17="","",K17),L17),M17)="PE",IF(P17="",IF(O17="",IF(N17="","",N17),O17),P17)="PE")=TRUE,"PE",IF(AND(IF(G17="",IF(F17="",IF(E17="","",E17),F17),G17)="",IF(J17="",IF(I17="",IF(H17="","",H17),I17),J17)="",IF(M17="",IF(L17="",IF(K17="","",K17),L17),M17)="",IF(P17="",IF(O17="",IF(N17="","",N17),O17),P17)="")=TRUE,"","P")))</f>
        <v/>
      </c>
      <c r="R17" s="69"/>
      <c r="S17" s="65"/>
      <c r="T17" s="66"/>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row>
    <row r="18" spans="1:45" s="47" customFormat="1" ht="24.75" customHeight="1" x14ac:dyDescent="0.25">
      <c r="A18" s="44" t="str">
        <f>IF(AND(D18="",D18=""),"",'Yenhth7_SMS Testcase'!$D$3&amp;"_"&amp;ROW()-11-COUNTBLANK($D$1:D18))</f>
        <v/>
      </c>
      <c r="B18" s="57" t="s">
        <v>218</v>
      </c>
      <c r="C18" s="43" t="s">
        <v>219</v>
      </c>
      <c r="D18" s="58"/>
      <c r="E18" s="58"/>
      <c r="F18" s="58"/>
      <c r="G18" s="58"/>
      <c r="H18" s="58"/>
      <c r="I18" s="58"/>
      <c r="J18" s="58"/>
      <c r="K18" s="58"/>
      <c r="L18" s="58"/>
      <c r="M18" s="58"/>
      <c r="N18" s="58"/>
      <c r="O18" s="58"/>
      <c r="P18" s="58"/>
      <c r="Q18" s="58"/>
      <c r="R18" s="77"/>
      <c r="S18" s="59"/>
    </row>
    <row r="19" spans="1:45" s="63" customFormat="1" ht="16.5" x14ac:dyDescent="0.25">
      <c r="A19" s="44" t="str">
        <f>IF(AND(D19="",D19=""),"",'Yenhth7_SMS Testcase'!$D$3&amp;"_"&amp;ROW()-11-COUNTBLANK($D$1:D19))</f>
        <v/>
      </c>
      <c r="B19" s="60" t="s">
        <v>164</v>
      </c>
      <c r="C19" s="61"/>
      <c r="D19" s="61"/>
      <c r="E19" s="61"/>
      <c r="F19" s="61"/>
      <c r="G19" s="61"/>
      <c r="H19" s="61"/>
      <c r="I19" s="61"/>
      <c r="J19" s="61"/>
      <c r="K19" s="61"/>
      <c r="L19" s="61"/>
      <c r="M19" s="61"/>
      <c r="N19" s="61"/>
      <c r="O19" s="61"/>
      <c r="P19" s="61"/>
      <c r="Q19" s="61"/>
      <c r="R19" s="78"/>
      <c r="S19" s="62"/>
    </row>
    <row r="20" spans="1:45" s="47" customFormat="1" ht="18.75" customHeight="1" x14ac:dyDescent="0.25">
      <c r="A20" s="44" t="str">
        <f>IF(AND(D20="",D20=""),"",'Yenhth7_SMS Testcase'!$D$3&amp;"_"&amp;ROW()-11-COUNTBLANK($D$1:D20))</f>
        <v/>
      </c>
      <c r="B20" s="94" t="s">
        <v>185</v>
      </c>
      <c r="C20" s="95"/>
      <c r="D20" s="95"/>
      <c r="E20" s="95"/>
      <c r="F20" s="95"/>
      <c r="G20" s="96"/>
      <c r="H20" s="64"/>
      <c r="I20" s="64"/>
      <c r="J20" s="64"/>
      <c r="K20" s="64"/>
      <c r="L20" s="64"/>
      <c r="M20" s="64"/>
      <c r="N20" s="64"/>
      <c r="O20" s="64"/>
      <c r="P20" s="64"/>
      <c r="Q20" s="52" t="str">
        <f t="shared" ref="Q20:Q32" si="1">IF(OR(IF(G20="",IF(F20="",IF(E20="","",E20),F20),G20)="F",IF(J20="",IF(I20="",IF(H20="","",H20),I20),J20)="F",IF(M20="",IF(L20="",IF(K20="","",K20),L20),M20)="F",IF(P20="",IF(O20="",IF(N20="","",N20),O20),P20)="F")=TRUE,"F",IF(OR(IF(G20="",IF(F20="",IF(E20="","",E20),F20),G20)="PE",IF(J20="",IF(I20="",IF(H20="","",H20),I20),J20)="PE",IF(M20="",IF(L20="",IF(K20="","",K20),L20),M20)="PE",IF(P20="",IF(O20="",IF(N20="","",N20),O20),P20)="PE")=TRUE,"PE",IF(AND(IF(G20="",IF(F20="",IF(E20="","",E20),F20),G20)="",IF(J20="",IF(I20="",IF(H20="","",H20),I20),J20)="",IF(M20="",IF(L20="",IF(K20="","",K20),L20),M20)="",IF(P20="",IF(O20="",IF(N20="","",N20),O20),P20)="")=TRUE,"","P")))</f>
        <v/>
      </c>
      <c r="R20" s="69"/>
      <c r="S20" s="65"/>
      <c r="T20" s="66"/>
      <c r="U20" s="67"/>
      <c r="V20" s="67"/>
      <c r="W20" s="67"/>
      <c r="X20" s="67"/>
      <c r="Y20" s="67"/>
      <c r="Z20" s="67"/>
      <c r="AA20" s="67"/>
      <c r="AB20" s="67"/>
      <c r="AC20" s="67"/>
      <c r="AD20" s="67"/>
      <c r="AE20" s="67"/>
      <c r="AF20" s="67"/>
      <c r="AG20" s="67"/>
      <c r="AH20" s="67"/>
      <c r="AI20" s="67"/>
      <c r="AJ20" s="67"/>
      <c r="AK20" s="67"/>
      <c r="AL20" s="67"/>
      <c r="AM20" s="67"/>
      <c r="AN20" s="67"/>
      <c r="AO20" s="67"/>
      <c r="AP20" s="67"/>
      <c r="AQ20" s="67"/>
      <c r="AR20" s="67"/>
      <c r="AS20" s="67"/>
    </row>
    <row r="21" spans="1:45" s="47" customFormat="1" ht="38.25" x14ac:dyDescent="0.25">
      <c r="A21" s="44" t="str">
        <f>IF(AND(D21="",D21=""),"",'Yenhth7_SMS Testcase'!$D$3&amp;"_"&amp;ROW()-11-COUNTBLANK($D$1:D21))</f>
        <v>VOL_-2</v>
      </c>
      <c r="B21" s="46" t="s">
        <v>220</v>
      </c>
      <c r="C21" s="46" t="s">
        <v>221</v>
      </c>
      <c r="D21" s="46" t="s">
        <v>222</v>
      </c>
      <c r="E21" s="68"/>
      <c r="F21" s="68"/>
      <c r="G21" s="68"/>
      <c r="H21" s="64"/>
      <c r="I21" s="64"/>
      <c r="J21" s="64"/>
      <c r="K21" s="64"/>
      <c r="L21" s="64"/>
      <c r="M21" s="64"/>
      <c r="N21" s="64"/>
      <c r="O21" s="64"/>
      <c r="P21" s="64"/>
      <c r="Q21" s="52" t="str">
        <f t="shared" si="1"/>
        <v/>
      </c>
      <c r="R21" s="69"/>
      <c r="S21" s="65"/>
      <c r="T21" s="66"/>
      <c r="U21" s="67"/>
      <c r="V21" s="67"/>
      <c r="W21" s="67"/>
      <c r="X21" s="67"/>
      <c r="Y21" s="67"/>
      <c r="Z21" s="67"/>
      <c r="AA21" s="67"/>
      <c r="AB21" s="67"/>
      <c r="AC21" s="67"/>
      <c r="AD21" s="67"/>
      <c r="AE21" s="67"/>
      <c r="AF21" s="67"/>
      <c r="AG21" s="67"/>
      <c r="AH21" s="67"/>
      <c r="AI21" s="67"/>
      <c r="AJ21" s="67"/>
      <c r="AK21" s="67"/>
      <c r="AL21" s="67"/>
      <c r="AM21" s="67"/>
      <c r="AN21" s="67"/>
      <c r="AO21" s="67"/>
      <c r="AP21" s="67"/>
      <c r="AQ21" s="67"/>
      <c r="AR21" s="67"/>
      <c r="AS21" s="67"/>
    </row>
    <row r="22" spans="1:45" s="47" customFormat="1" ht="38.25" x14ac:dyDescent="0.25">
      <c r="A22" s="44" t="str">
        <f>IF(AND(D22="",D22=""),"",'Yenhth7_SMS Testcase'!$D$3&amp;"_"&amp;ROW()-11-COUNTBLANK($D$1:D22))</f>
        <v>VOL_-1</v>
      </c>
      <c r="B22" s="45" t="s">
        <v>223</v>
      </c>
      <c r="C22" s="46" t="s">
        <v>224</v>
      </c>
      <c r="D22" s="46" t="s">
        <v>222</v>
      </c>
      <c r="E22" s="68"/>
      <c r="F22" s="68"/>
      <c r="G22" s="68"/>
      <c r="H22" s="64"/>
      <c r="I22" s="64"/>
      <c r="J22" s="64"/>
      <c r="K22" s="64"/>
      <c r="L22" s="64"/>
      <c r="M22" s="64"/>
      <c r="N22" s="64"/>
      <c r="O22" s="64"/>
      <c r="P22" s="64"/>
      <c r="Q22" s="52" t="str">
        <f t="shared" si="1"/>
        <v/>
      </c>
      <c r="R22" s="69"/>
      <c r="S22" s="65"/>
      <c r="T22" s="66"/>
      <c r="U22" s="67"/>
      <c r="V22" s="67"/>
      <c r="W22" s="67"/>
      <c r="X22" s="67"/>
      <c r="Y22" s="67"/>
      <c r="Z22" s="67"/>
      <c r="AA22" s="67"/>
      <c r="AB22" s="67"/>
      <c r="AC22" s="67"/>
      <c r="AD22" s="67"/>
      <c r="AE22" s="67"/>
      <c r="AF22" s="67"/>
      <c r="AG22" s="67"/>
      <c r="AH22" s="67"/>
      <c r="AI22" s="67"/>
      <c r="AJ22" s="67"/>
      <c r="AK22" s="67"/>
      <c r="AL22" s="67"/>
      <c r="AM22" s="67"/>
      <c r="AN22" s="67"/>
      <c r="AO22" s="67"/>
      <c r="AP22" s="67"/>
      <c r="AQ22" s="67"/>
      <c r="AR22" s="67"/>
      <c r="AS22" s="67"/>
    </row>
    <row r="23" spans="1:45" s="47" customFormat="1" ht="38.25" x14ac:dyDescent="0.25">
      <c r="A23" s="44" t="str">
        <f>IF(AND(D23="",D23=""),"",'Yenhth7_SMS Testcase'!$D$3&amp;"_"&amp;ROW()-11-COUNTBLANK($D$1:D23))</f>
        <v>VOL_0</v>
      </c>
      <c r="B23" s="45" t="s">
        <v>225</v>
      </c>
      <c r="C23" s="46" t="s">
        <v>226</v>
      </c>
      <c r="D23" s="46" t="s">
        <v>222</v>
      </c>
      <c r="E23" s="68"/>
      <c r="F23" s="68"/>
      <c r="G23" s="68"/>
      <c r="H23" s="64"/>
      <c r="I23" s="64"/>
      <c r="J23" s="64"/>
      <c r="K23" s="64"/>
      <c r="L23" s="64"/>
      <c r="M23" s="64"/>
      <c r="N23" s="64"/>
      <c r="O23" s="64"/>
      <c r="P23" s="64"/>
      <c r="Q23" s="52" t="str">
        <f t="shared" si="1"/>
        <v/>
      </c>
      <c r="R23" s="69"/>
      <c r="S23" s="65"/>
      <c r="T23" s="66"/>
      <c r="U23" s="67"/>
      <c r="V23" s="67"/>
      <c r="W23" s="67"/>
      <c r="X23" s="67"/>
      <c r="Y23" s="67"/>
      <c r="Z23" s="67"/>
      <c r="AA23" s="67"/>
      <c r="AB23" s="67"/>
      <c r="AC23" s="67"/>
      <c r="AD23" s="67"/>
      <c r="AE23" s="67"/>
      <c r="AF23" s="67"/>
      <c r="AG23" s="67"/>
      <c r="AH23" s="67"/>
      <c r="AI23" s="67"/>
      <c r="AJ23" s="67"/>
      <c r="AK23" s="67"/>
      <c r="AL23" s="67"/>
      <c r="AM23" s="67"/>
      <c r="AN23" s="67"/>
      <c r="AO23" s="67"/>
      <c r="AP23" s="67"/>
      <c r="AQ23" s="67"/>
      <c r="AR23" s="67"/>
      <c r="AS23" s="67"/>
    </row>
    <row r="24" spans="1:45" s="47" customFormat="1" ht="38.25" x14ac:dyDescent="0.25">
      <c r="A24" s="44" t="str">
        <f>IF(AND(D24="",D24=""),"",'Yenhth7_SMS Testcase'!$D$3&amp;"_"&amp;ROW()-11-COUNTBLANK($D$1:D24))</f>
        <v>VOL_1</v>
      </c>
      <c r="B24" s="45" t="s">
        <v>227</v>
      </c>
      <c r="C24" s="46" t="s">
        <v>228</v>
      </c>
      <c r="D24" s="46" t="s">
        <v>229</v>
      </c>
      <c r="E24" s="68"/>
      <c r="F24" s="68"/>
      <c r="G24" s="68"/>
      <c r="H24" s="64"/>
      <c r="I24" s="64"/>
      <c r="J24" s="64"/>
      <c r="K24" s="64"/>
      <c r="L24" s="64"/>
      <c r="M24" s="64"/>
      <c r="N24" s="64"/>
      <c r="O24" s="64"/>
      <c r="P24" s="64"/>
      <c r="Q24" s="52" t="str">
        <f t="shared" si="1"/>
        <v/>
      </c>
      <c r="R24" s="69"/>
      <c r="S24" s="65"/>
      <c r="T24" s="66"/>
      <c r="U24" s="67"/>
      <c r="V24" s="67"/>
      <c r="W24" s="67"/>
      <c r="X24" s="67"/>
      <c r="Y24" s="67"/>
      <c r="Z24" s="67"/>
      <c r="AA24" s="67"/>
      <c r="AB24" s="67"/>
      <c r="AC24" s="67"/>
      <c r="AD24" s="67"/>
      <c r="AE24" s="67"/>
      <c r="AF24" s="67"/>
      <c r="AG24" s="67"/>
      <c r="AH24" s="67"/>
      <c r="AI24" s="67"/>
      <c r="AJ24" s="67"/>
      <c r="AK24" s="67"/>
      <c r="AL24" s="67"/>
      <c r="AM24" s="67"/>
      <c r="AN24" s="67"/>
      <c r="AO24" s="67"/>
      <c r="AP24" s="67"/>
      <c r="AQ24" s="67"/>
      <c r="AR24" s="67"/>
      <c r="AS24" s="67"/>
    </row>
    <row r="25" spans="1:45" s="47" customFormat="1" ht="27.75" customHeight="1" x14ac:dyDescent="0.25">
      <c r="A25" s="44" t="str">
        <f>IF(AND(D25="",D25=""),"",'Yenhth7_SMS Testcase'!$D$3&amp;"_"&amp;ROW()-11-COUNTBLANK($D$1:D25))</f>
        <v/>
      </c>
      <c r="B25" s="94" t="s">
        <v>230</v>
      </c>
      <c r="C25" s="95"/>
      <c r="D25" s="95"/>
      <c r="E25" s="95"/>
      <c r="F25" s="95"/>
      <c r="G25" s="96"/>
      <c r="H25" s="64"/>
      <c r="I25" s="64"/>
      <c r="J25" s="64"/>
      <c r="K25" s="64"/>
      <c r="L25" s="64"/>
      <c r="M25" s="64"/>
      <c r="N25" s="64"/>
      <c r="O25" s="64"/>
      <c r="P25" s="64"/>
      <c r="Q25" s="52" t="str">
        <f t="shared" si="1"/>
        <v/>
      </c>
      <c r="R25" s="69"/>
      <c r="S25" s="65"/>
      <c r="T25" s="66"/>
      <c r="U25" s="67"/>
      <c r="V25" s="67"/>
      <c r="W25" s="67"/>
      <c r="X25" s="67"/>
      <c r="Y25" s="67"/>
      <c r="Z25" s="67"/>
      <c r="AA25" s="67"/>
      <c r="AB25" s="67"/>
      <c r="AC25" s="67"/>
      <c r="AD25" s="67"/>
      <c r="AE25" s="67"/>
      <c r="AF25" s="67"/>
      <c r="AG25" s="67"/>
      <c r="AH25" s="67"/>
      <c r="AI25" s="67"/>
      <c r="AJ25" s="67"/>
      <c r="AK25" s="67"/>
      <c r="AL25" s="67"/>
      <c r="AM25" s="67"/>
      <c r="AN25" s="67"/>
      <c r="AO25" s="67"/>
      <c r="AP25" s="67"/>
      <c r="AQ25" s="67"/>
      <c r="AR25" s="67"/>
      <c r="AS25" s="67"/>
    </row>
    <row r="26" spans="1:45" s="47" customFormat="1" ht="51" x14ac:dyDescent="0.25">
      <c r="A26" s="44" t="str">
        <f>IF(AND(D26="",D26=""),"",'Yenhth7_SMS Testcase'!$D$3&amp;"_"&amp;ROW()-11-COUNTBLANK($D$1:D26))</f>
        <v>VOL_2</v>
      </c>
      <c r="B26" s="88" t="s">
        <v>231</v>
      </c>
      <c r="C26" s="46" t="s">
        <v>232</v>
      </c>
      <c r="D26" s="46" t="s">
        <v>233</v>
      </c>
      <c r="E26" s="68"/>
      <c r="F26" s="68"/>
      <c r="G26" s="68"/>
      <c r="H26" s="64"/>
      <c r="I26" s="64"/>
      <c r="J26" s="64"/>
      <c r="K26" s="64"/>
      <c r="L26" s="64"/>
      <c r="M26" s="64"/>
      <c r="N26" s="64"/>
      <c r="O26" s="64"/>
      <c r="P26" s="64"/>
      <c r="Q26" s="52" t="str">
        <f t="shared" si="1"/>
        <v/>
      </c>
      <c r="R26" s="69"/>
      <c r="S26" s="65"/>
      <c r="T26" s="66"/>
      <c r="U26" s="67"/>
      <c r="V26" s="67"/>
      <c r="W26" s="67"/>
      <c r="X26" s="67"/>
      <c r="Y26" s="67"/>
      <c r="Z26" s="67"/>
      <c r="AA26" s="67"/>
      <c r="AB26" s="67"/>
      <c r="AC26" s="67"/>
      <c r="AD26" s="67"/>
      <c r="AE26" s="67"/>
      <c r="AF26" s="67"/>
      <c r="AG26" s="67"/>
      <c r="AH26" s="67"/>
      <c r="AI26" s="67"/>
      <c r="AJ26" s="67"/>
      <c r="AK26" s="67"/>
      <c r="AL26" s="67"/>
      <c r="AM26" s="67"/>
      <c r="AN26" s="67"/>
      <c r="AO26" s="67"/>
      <c r="AP26" s="67"/>
      <c r="AQ26" s="67"/>
      <c r="AR26" s="67"/>
      <c r="AS26" s="67"/>
    </row>
    <row r="27" spans="1:45" s="47" customFormat="1" ht="25.5" x14ac:dyDescent="0.25">
      <c r="A27" s="44" t="str">
        <f>IF(AND(D27="",D27=""),"",'Yenhth7_SMS Testcase'!$D$3&amp;"_"&amp;ROW()-11-COUNTBLANK($D$1:D27))</f>
        <v>VOL_3</v>
      </c>
      <c r="B27" s="89"/>
      <c r="C27" s="46" t="s">
        <v>195</v>
      </c>
      <c r="D27" s="46" t="s">
        <v>234</v>
      </c>
      <c r="E27" s="68"/>
      <c r="F27" s="68"/>
      <c r="G27" s="68"/>
      <c r="H27" s="64"/>
      <c r="I27" s="64"/>
      <c r="J27" s="64"/>
      <c r="K27" s="64"/>
      <c r="L27" s="64"/>
      <c r="M27" s="64"/>
      <c r="N27" s="64"/>
      <c r="O27" s="64"/>
      <c r="P27" s="64"/>
      <c r="Q27" s="52" t="str">
        <f t="shared" si="1"/>
        <v/>
      </c>
      <c r="R27" s="69"/>
      <c r="S27" s="65"/>
      <c r="T27" s="66"/>
      <c r="U27" s="67"/>
      <c r="V27" s="67"/>
      <c r="W27" s="67"/>
      <c r="X27" s="67"/>
      <c r="Y27" s="67"/>
      <c r="Z27" s="67"/>
      <c r="AA27" s="67"/>
      <c r="AB27" s="67"/>
      <c r="AC27" s="67"/>
      <c r="AD27" s="67"/>
      <c r="AE27" s="67"/>
      <c r="AF27" s="67"/>
      <c r="AG27" s="67"/>
      <c r="AH27" s="67"/>
      <c r="AI27" s="67"/>
      <c r="AJ27" s="67"/>
      <c r="AK27" s="67"/>
      <c r="AL27" s="67"/>
      <c r="AM27" s="67"/>
      <c r="AN27" s="67"/>
      <c r="AO27" s="67"/>
      <c r="AP27" s="67"/>
      <c r="AQ27" s="67"/>
      <c r="AR27" s="67"/>
      <c r="AS27" s="67"/>
    </row>
    <row r="28" spans="1:45" s="47" customFormat="1" ht="25.5" x14ac:dyDescent="0.25">
      <c r="A28" s="44" t="str">
        <f>IF(AND(D28="",D28=""),"",'Yenhth7_SMS Testcase'!$D$3&amp;"_"&amp;ROW()-11-COUNTBLANK($D$1:D28))</f>
        <v>VOL_4</v>
      </c>
      <c r="B28" s="90"/>
      <c r="C28" s="46" t="s">
        <v>235</v>
      </c>
      <c r="D28" s="46" t="s">
        <v>236</v>
      </c>
      <c r="E28" s="68"/>
      <c r="F28" s="68"/>
      <c r="G28" s="68"/>
      <c r="H28" s="64"/>
      <c r="I28" s="64"/>
      <c r="J28" s="64"/>
      <c r="K28" s="64"/>
      <c r="L28" s="64"/>
      <c r="M28" s="64"/>
      <c r="N28" s="64"/>
      <c r="O28" s="64"/>
      <c r="P28" s="64"/>
      <c r="Q28" s="52" t="str">
        <f t="shared" si="1"/>
        <v/>
      </c>
      <c r="R28" s="69"/>
      <c r="S28" s="65"/>
      <c r="T28" s="66"/>
      <c r="U28" s="67"/>
      <c r="V28" s="67"/>
      <c r="W28" s="67"/>
      <c r="X28" s="67"/>
      <c r="Y28" s="67"/>
      <c r="Z28" s="67"/>
      <c r="AA28" s="67"/>
      <c r="AB28" s="67"/>
      <c r="AC28" s="67"/>
      <c r="AD28" s="67"/>
      <c r="AE28" s="67"/>
      <c r="AF28" s="67"/>
      <c r="AG28" s="67"/>
      <c r="AH28" s="67"/>
      <c r="AI28" s="67"/>
      <c r="AJ28" s="67"/>
      <c r="AK28" s="67"/>
      <c r="AL28" s="67"/>
      <c r="AM28" s="67"/>
      <c r="AN28" s="67"/>
      <c r="AO28" s="67"/>
      <c r="AP28" s="67"/>
      <c r="AQ28" s="67"/>
      <c r="AR28" s="67"/>
      <c r="AS28" s="67"/>
    </row>
    <row r="29" spans="1:45" s="47" customFormat="1" ht="51" x14ac:dyDescent="0.25">
      <c r="A29" s="44" t="str">
        <f>IF(AND(D29="",D29=""),"",'Yenhth7_SMS Testcase'!$D$3&amp;"_"&amp;ROW()-11-COUNTBLANK($D$1:D29))</f>
        <v>VOL_5</v>
      </c>
      <c r="B29" s="88" t="s">
        <v>237</v>
      </c>
      <c r="C29" s="46" t="s">
        <v>238</v>
      </c>
      <c r="D29" s="46" t="s">
        <v>233</v>
      </c>
      <c r="E29" s="68"/>
      <c r="F29" s="68"/>
      <c r="G29" s="68"/>
      <c r="H29" s="64"/>
      <c r="I29" s="64"/>
      <c r="J29" s="64"/>
      <c r="K29" s="64"/>
      <c r="L29" s="64"/>
      <c r="M29" s="64"/>
      <c r="N29" s="64"/>
      <c r="O29" s="64"/>
      <c r="P29" s="64"/>
      <c r="Q29" s="52" t="str">
        <f t="shared" si="1"/>
        <v/>
      </c>
      <c r="R29" s="69"/>
      <c r="S29" s="65"/>
      <c r="T29" s="66"/>
      <c r="U29" s="67"/>
      <c r="V29" s="67"/>
      <c r="W29" s="67"/>
      <c r="X29" s="67"/>
      <c r="Y29" s="67"/>
      <c r="Z29" s="67"/>
      <c r="AA29" s="67"/>
      <c r="AB29" s="67"/>
      <c r="AC29" s="67"/>
      <c r="AD29" s="67"/>
      <c r="AE29" s="67"/>
      <c r="AF29" s="67"/>
      <c r="AG29" s="67"/>
      <c r="AH29" s="67"/>
      <c r="AI29" s="67"/>
      <c r="AJ29" s="67"/>
      <c r="AK29" s="67"/>
      <c r="AL29" s="67"/>
      <c r="AM29" s="67"/>
      <c r="AN29" s="67"/>
      <c r="AO29" s="67"/>
      <c r="AP29" s="67"/>
      <c r="AQ29" s="67"/>
      <c r="AR29" s="67"/>
      <c r="AS29" s="67"/>
    </row>
    <row r="30" spans="1:45" s="47" customFormat="1" ht="25.5" x14ac:dyDescent="0.25">
      <c r="A30" s="44" t="str">
        <f>IF(AND(D30="",D30=""),"",'Yenhth7_SMS Testcase'!$D$3&amp;"_"&amp;ROW()-11-COUNTBLANK($D$1:D30))</f>
        <v>VOL_6</v>
      </c>
      <c r="B30" s="89"/>
      <c r="C30" s="46" t="s">
        <v>195</v>
      </c>
      <c r="D30" s="46" t="s">
        <v>234</v>
      </c>
      <c r="E30" s="68"/>
      <c r="F30" s="68"/>
      <c r="G30" s="68"/>
      <c r="H30" s="64"/>
      <c r="I30" s="64"/>
      <c r="J30" s="64"/>
      <c r="K30" s="64"/>
      <c r="L30" s="64"/>
      <c r="M30" s="64"/>
      <c r="N30" s="64"/>
      <c r="O30" s="64"/>
      <c r="P30" s="64"/>
      <c r="Q30" s="52" t="str">
        <f t="shared" si="1"/>
        <v/>
      </c>
      <c r="R30" s="69"/>
      <c r="S30" s="65"/>
      <c r="T30" s="66"/>
      <c r="U30" s="67"/>
      <c r="V30" s="67"/>
      <c r="W30" s="67"/>
      <c r="X30" s="67"/>
      <c r="Y30" s="67"/>
      <c r="Z30" s="67"/>
      <c r="AA30" s="67"/>
      <c r="AB30" s="67"/>
      <c r="AC30" s="67"/>
      <c r="AD30" s="67"/>
      <c r="AE30" s="67"/>
      <c r="AF30" s="67"/>
      <c r="AG30" s="67"/>
      <c r="AH30" s="67"/>
      <c r="AI30" s="67"/>
      <c r="AJ30" s="67"/>
      <c r="AK30" s="67"/>
      <c r="AL30" s="67"/>
      <c r="AM30" s="67"/>
      <c r="AN30" s="67"/>
      <c r="AO30" s="67"/>
      <c r="AP30" s="67"/>
      <c r="AQ30" s="67"/>
      <c r="AR30" s="67"/>
      <c r="AS30" s="67"/>
    </row>
    <row r="31" spans="1:45" s="47" customFormat="1" ht="25.5" x14ac:dyDescent="0.25">
      <c r="A31" s="44" t="str">
        <f>IF(AND(D31="",D31=""),"",'Yenhth7_SMS Testcase'!$D$3&amp;"_"&amp;ROW()-11-COUNTBLANK($D$1:D31))</f>
        <v>VOL_7</v>
      </c>
      <c r="B31" s="90"/>
      <c r="C31" s="46" t="s">
        <v>235</v>
      </c>
      <c r="D31" s="46" t="s">
        <v>236</v>
      </c>
      <c r="E31" s="68"/>
      <c r="F31" s="68"/>
      <c r="G31" s="68"/>
      <c r="H31" s="64"/>
      <c r="I31" s="64"/>
      <c r="J31" s="64"/>
      <c r="K31" s="64"/>
      <c r="L31" s="64"/>
      <c r="M31" s="64"/>
      <c r="N31" s="64"/>
      <c r="O31" s="64"/>
      <c r="P31" s="64"/>
      <c r="Q31" s="52" t="str">
        <f t="shared" si="1"/>
        <v/>
      </c>
      <c r="R31" s="69"/>
      <c r="S31" s="65"/>
      <c r="T31" s="66"/>
      <c r="U31" s="67"/>
      <c r="V31" s="67"/>
      <c r="W31" s="67"/>
      <c r="X31" s="67"/>
      <c r="Y31" s="67"/>
      <c r="Z31" s="67"/>
      <c r="AA31" s="67"/>
      <c r="AB31" s="67"/>
      <c r="AC31" s="67"/>
      <c r="AD31" s="67"/>
      <c r="AE31" s="67"/>
      <c r="AF31" s="67"/>
      <c r="AG31" s="67"/>
      <c r="AH31" s="67"/>
      <c r="AI31" s="67"/>
      <c r="AJ31" s="67"/>
      <c r="AK31" s="67"/>
      <c r="AL31" s="67"/>
      <c r="AM31" s="67"/>
      <c r="AN31" s="67"/>
      <c r="AO31" s="67"/>
      <c r="AP31" s="67"/>
      <c r="AQ31" s="67"/>
      <c r="AR31" s="67"/>
      <c r="AS31" s="67"/>
    </row>
    <row r="32" spans="1:45" s="47" customFormat="1" ht="51" x14ac:dyDescent="0.25">
      <c r="A32" s="44" t="str">
        <f>IF(AND(D32="",D32=""),"",'Yenhth7_SMS Testcase'!$D$3&amp;"_"&amp;ROW()-11-COUNTBLANK($D$1:D32))</f>
        <v>VOL_8</v>
      </c>
      <c r="B32" s="88" t="s">
        <v>239</v>
      </c>
      <c r="C32" s="46" t="s">
        <v>240</v>
      </c>
      <c r="D32" s="46" t="s">
        <v>233</v>
      </c>
      <c r="E32" s="68"/>
      <c r="F32" s="68"/>
      <c r="G32" s="68"/>
      <c r="H32" s="64"/>
      <c r="I32" s="64"/>
      <c r="J32" s="64"/>
      <c r="K32" s="64"/>
      <c r="L32" s="64"/>
      <c r="M32" s="64"/>
      <c r="N32" s="64"/>
      <c r="O32" s="64"/>
      <c r="P32" s="64"/>
      <c r="Q32" s="52" t="str">
        <f t="shared" si="1"/>
        <v/>
      </c>
      <c r="R32" s="69"/>
      <c r="S32" s="65"/>
      <c r="T32" s="66"/>
      <c r="U32" s="67"/>
      <c r="V32" s="67"/>
      <c r="W32" s="67"/>
      <c r="X32" s="67"/>
      <c r="Y32" s="67"/>
      <c r="Z32" s="67"/>
      <c r="AA32" s="67"/>
      <c r="AB32" s="67"/>
      <c r="AC32" s="67"/>
      <c r="AD32" s="67"/>
      <c r="AE32" s="67"/>
      <c r="AF32" s="67"/>
      <c r="AG32" s="67"/>
      <c r="AH32" s="67"/>
      <c r="AI32" s="67"/>
      <c r="AJ32" s="67"/>
      <c r="AK32" s="67"/>
      <c r="AL32" s="67"/>
      <c r="AM32" s="67"/>
      <c r="AN32" s="67"/>
      <c r="AO32" s="67"/>
      <c r="AP32" s="67"/>
      <c r="AQ32" s="67"/>
      <c r="AR32" s="67"/>
      <c r="AS32" s="67"/>
    </row>
    <row r="33" spans="1:45" s="47" customFormat="1" ht="25.5" x14ac:dyDescent="0.25">
      <c r="A33" s="44" t="str">
        <f>IF(AND(D33="",D33=""),"",'Yenhth7_SMS Testcase'!$D$3&amp;"_"&amp;ROW()-11-COUNTBLANK($D$1:D33))</f>
        <v>VOL_9</v>
      </c>
      <c r="B33" s="89"/>
      <c r="C33" s="46" t="s">
        <v>195</v>
      </c>
      <c r="D33" s="46" t="s">
        <v>234</v>
      </c>
      <c r="E33" s="46"/>
      <c r="F33" s="46"/>
      <c r="G33" s="46"/>
      <c r="H33" s="64"/>
      <c r="I33" s="64"/>
      <c r="J33" s="64"/>
      <c r="K33" s="64"/>
      <c r="L33" s="64"/>
      <c r="M33" s="64"/>
      <c r="N33" s="64"/>
      <c r="O33" s="64"/>
      <c r="P33" s="64"/>
      <c r="Q33" s="52"/>
      <c r="R33" s="69"/>
      <c r="S33" s="65"/>
      <c r="T33" s="66"/>
      <c r="U33" s="67"/>
      <c r="V33" s="67"/>
      <c r="W33" s="67"/>
      <c r="X33" s="67"/>
      <c r="Y33" s="67"/>
      <c r="Z33" s="67"/>
      <c r="AA33" s="67"/>
      <c r="AB33" s="67"/>
      <c r="AC33" s="67"/>
      <c r="AD33" s="67"/>
      <c r="AE33" s="67"/>
      <c r="AF33" s="67"/>
      <c r="AG33" s="67"/>
      <c r="AH33" s="67"/>
      <c r="AI33" s="67"/>
      <c r="AJ33" s="67"/>
      <c r="AK33" s="67"/>
      <c r="AL33" s="67"/>
      <c r="AM33" s="67"/>
      <c r="AN33" s="67"/>
      <c r="AO33" s="67"/>
      <c r="AP33" s="67"/>
      <c r="AQ33" s="67"/>
      <c r="AR33" s="67"/>
      <c r="AS33" s="67"/>
    </row>
    <row r="34" spans="1:45" s="47" customFormat="1" ht="25.5" x14ac:dyDescent="0.25">
      <c r="A34" s="44" t="str">
        <f>IF(AND(D34="",D34=""),"",'Yenhth7_SMS Testcase'!$D$3&amp;"_"&amp;ROW()-11-COUNTBLANK($D$1:D34))</f>
        <v>VOL_10</v>
      </c>
      <c r="B34" s="90"/>
      <c r="C34" s="46" t="s">
        <v>235</v>
      </c>
      <c r="D34" s="46" t="s">
        <v>236</v>
      </c>
      <c r="E34" s="68"/>
      <c r="F34" s="68"/>
      <c r="G34" s="68"/>
      <c r="H34" s="64"/>
      <c r="I34" s="64"/>
      <c r="J34" s="64"/>
      <c r="K34" s="64"/>
      <c r="L34" s="64"/>
      <c r="M34" s="64"/>
      <c r="N34" s="64"/>
      <c r="O34" s="64"/>
      <c r="P34" s="64"/>
      <c r="Q34" s="52" t="str">
        <f t="shared" ref="Q34:Q40" si="2">IF(OR(IF(G34="",IF(F34="",IF(E34="","",E34),F34),G34)="F",IF(J34="",IF(I34="",IF(H34="","",H34),I34),J34)="F",IF(M34="",IF(L34="",IF(K34="","",K34),L34),M34)="F",IF(P34="",IF(O34="",IF(N34="","",N34),O34),P34)="F")=TRUE,"F",IF(OR(IF(G34="",IF(F34="",IF(E34="","",E34),F34),G34)="PE",IF(J34="",IF(I34="",IF(H34="","",H34),I34),J34)="PE",IF(M34="",IF(L34="",IF(K34="","",K34),L34),M34)="PE",IF(P34="",IF(O34="",IF(N34="","",N34),O34),P34)="PE")=TRUE,"PE",IF(AND(IF(G34="",IF(F34="",IF(E34="","",E34),F34),G34)="",IF(J34="",IF(I34="",IF(H34="","",H34),I34),J34)="",IF(M34="",IF(L34="",IF(K34="","",K34),L34),M34)="",IF(P34="",IF(O34="",IF(N34="","",N34),O34),P34)="")=TRUE,"","P")))</f>
        <v/>
      </c>
      <c r="R34" s="69"/>
      <c r="S34" s="65"/>
      <c r="T34" s="66"/>
      <c r="U34" s="67"/>
      <c r="V34" s="67"/>
      <c r="W34" s="67"/>
      <c r="X34" s="67"/>
      <c r="Y34" s="67"/>
      <c r="Z34" s="67"/>
      <c r="AA34" s="67"/>
      <c r="AB34" s="67"/>
      <c r="AC34" s="67"/>
      <c r="AD34" s="67"/>
      <c r="AE34" s="67"/>
      <c r="AF34" s="67"/>
      <c r="AG34" s="67"/>
      <c r="AH34" s="67"/>
      <c r="AI34" s="67"/>
      <c r="AJ34" s="67"/>
      <c r="AK34" s="67"/>
      <c r="AL34" s="67"/>
      <c r="AM34" s="67"/>
      <c r="AN34" s="67"/>
      <c r="AO34" s="67"/>
      <c r="AP34" s="67"/>
      <c r="AQ34" s="67"/>
      <c r="AR34" s="67"/>
      <c r="AS34" s="67"/>
    </row>
    <row r="35" spans="1:45" s="47" customFormat="1" ht="12.75" x14ac:dyDescent="0.25">
      <c r="A35" s="44" t="str">
        <f>IF(AND(D35="",D35=""),"",'Yenhth7_SMS Testcase'!$D$3&amp;"_"&amp;ROW()-11-COUNTBLANK($D$1:D35))</f>
        <v/>
      </c>
      <c r="B35" s="46"/>
      <c r="C35" s="46"/>
      <c r="D35" s="46"/>
      <c r="E35" s="68"/>
      <c r="F35" s="68"/>
      <c r="G35" s="68"/>
      <c r="H35" s="64"/>
      <c r="I35" s="64"/>
      <c r="J35" s="64"/>
      <c r="K35" s="64"/>
      <c r="L35" s="64"/>
      <c r="M35" s="64"/>
      <c r="N35" s="64"/>
      <c r="O35" s="64"/>
      <c r="P35" s="64"/>
      <c r="Q35" s="52" t="str">
        <f t="shared" si="2"/>
        <v/>
      </c>
      <c r="R35" s="69"/>
      <c r="S35" s="65"/>
      <c r="T35" s="66"/>
      <c r="U35" s="67"/>
      <c r="V35" s="67"/>
      <c r="W35" s="67"/>
      <c r="X35" s="67"/>
      <c r="Y35" s="67"/>
      <c r="Z35" s="67"/>
      <c r="AA35" s="67"/>
      <c r="AB35" s="67"/>
      <c r="AC35" s="67"/>
      <c r="AD35" s="67"/>
      <c r="AE35" s="67"/>
      <c r="AF35" s="67"/>
      <c r="AG35" s="67"/>
      <c r="AH35" s="67"/>
      <c r="AI35" s="67"/>
      <c r="AJ35" s="67"/>
      <c r="AK35" s="67"/>
      <c r="AL35" s="67"/>
      <c r="AM35" s="67"/>
      <c r="AN35" s="67"/>
      <c r="AO35" s="67"/>
      <c r="AP35" s="67"/>
      <c r="AQ35" s="67"/>
      <c r="AR35" s="67"/>
      <c r="AS35" s="67"/>
    </row>
    <row r="36" spans="1:45" s="47" customFormat="1" ht="12.75" x14ac:dyDescent="0.25">
      <c r="A36" s="44" t="str">
        <f>IF(AND(D36="",D36=""),"",'Yenhth7_SMS Testcase'!$D$3&amp;"_"&amp;ROW()-11-COUNTBLANK($D$1:D36))</f>
        <v/>
      </c>
      <c r="B36" s="45"/>
      <c r="C36" s="46"/>
      <c r="D36" s="46"/>
      <c r="E36" s="68"/>
      <c r="F36" s="68"/>
      <c r="G36" s="68"/>
      <c r="H36" s="64"/>
      <c r="I36" s="64"/>
      <c r="J36" s="64"/>
      <c r="K36" s="64"/>
      <c r="L36" s="64"/>
      <c r="M36" s="64"/>
      <c r="N36" s="64"/>
      <c r="O36" s="64"/>
      <c r="P36" s="64"/>
      <c r="Q36" s="52" t="str">
        <f t="shared" si="2"/>
        <v/>
      </c>
      <c r="R36" s="69"/>
      <c r="S36" s="65"/>
      <c r="T36" s="66"/>
      <c r="U36" s="67"/>
      <c r="V36" s="67"/>
      <c r="W36" s="67"/>
      <c r="X36" s="67"/>
      <c r="Y36" s="67"/>
      <c r="Z36" s="67"/>
      <c r="AA36" s="67"/>
      <c r="AB36" s="67"/>
      <c r="AC36" s="67"/>
      <c r="AD36" s="67"/>
      <c r="AE36" s="67"/>
      <c r="AF36" s="67"/>
      <c r="AG36" s="67"/>
      <c r="AH36" s="67"/>
      <c r="AI36" s="67"/>
      <c r="AJ36" s="67"/>
      <c r="AK36" s="67"/>
      <c r="AL36" s="67"/>
      <c r="AM36" s="67"/>
      <c r="AN36" s="67"/>
      <c r="AO36" s="67"/>
      <c r="AP36" s="67"/>
      <c r="AQ36" s="67"/>
      <c r="AR36" s="67"/>
      <c r="AS36" s="67"/>
    </row>
    <row r="37" spans="1:45" s="47" customFormat="1" ht="12.75" x14ac:dyDescent="0.25">
      <c r="A37" s="44" t="str">
        <f>IF(AND(D37="",D37=""),"",'Yenhth7_SMS Testcase'!$D$3&amp;"_"&amp;ROW()-11-COUNTBLANK($D$1:D37))</f>
        <v/>
      </c>
      <c r="B37" s="45"/>
      <c r="C37" s="46"/>
      <c r="D37" s="46"/>
      <c r="E37" s="68"/>
      <c r="F37" s="68"/>
      <c r="G37" s="68"/>
      <c r="H37" s="64"/>
      <c r="I37" s="64"/>
      <c r="J37" s="64"/>
      <c r="K37" s="64"/>
      <c r="L37" s="64"/>
      <c r="M37" s="64"/>
      <c r="N37" s="64"/>
      <c r="O37" s="64"/>
      <c r="P37" s="64"/>
      <c r="Q37" s="52" t="str">
        <f t="shared" si="2"/>
        <v/>
      </c>
      <c r="R37" s="69"/>
      <c r="S37" s="65"/>
      <c r="T37" s="66"/>
      <c r="U37" s="67"/>
      <c r="V37" s="67"/>
      <c r="W37" s="67"/>
      <c r="X37" s="67"/>
      <c r="Y37" s="67"/>
      <c r="Z37" s="67"/>
      <c r="AA37" s="67"/>
      <c r="AB37" s="67"/>
      <c r="AC37" s="67"/>
      <c r="AD37" s="67"/>
      <c r="AE37" s="67"/>
      <c r="AF37" s="67"/>
      <c r="AG37" s="67"/>
      <c r="AH37" s="67"/>
      <c r="AI37" s="67"/>
      <c r="AJ37" s="67"/>
      <c r="AK37" s="67"/>
      <c r="AL37" s="67"/>
      <c r="AM37" s="67"/>
      <c r="AN37" s="67"/>
      <c r="AO37" s="67"/>
      <c r="AP37" s="67"/>
      <c r="AQ37" s="67"/>
      <c r="AR37" s="67"/>
      <c r="AS37" s="67"/>
    </row>
    <row r="38" spans="1:45" s="47" customFormat="1" ht="12.75" x14ac:dyDescent="0.25">
      <c r="A38" s="44" t="str">
        <f>IF(AND(D38="",D38=""),"",'Yenhth7_SMS Testcase'!$D$3&amp;"_"&amp;ROW()-11-COUNTBLANK($D$1:D38))</f>
        <v/>
      </c>
      <c r="B38" s="46"/>
      <c r="C38" s="46"/>
      <c r="D38" s="46"/>
      <c r="E38" s="68"/>
      <c r="F38" s="68"/>
      <c r="G38" s="68"/>
      <c r="H38" s="64"/>
      <c r="I38" s="64"/>
      <c r="J38" s="64"/>
      <c r="K38" s="64"/>
      <c r="L38" s="64"/>
      <c r="M38" s="64"/>
      <c r="N38" s="64"/>
      <c r="O38" s="64"/>
      <c r="P38" s="64"/>
      <c r="Q38" s="52" t="str">
        <f t="shared" si="2"/>
        <v/>
      </c>
      <c r="R38" s="69"/>
      <c r="S38" s="65"/>
      <c r="T38" s="66"/>
      <c r="U38" s="67"/>
      <c r="V38" s="67"/>
      <c r="W38" s="67"/>
      <c r="X38" s="67"/>
      <c r="Y38" s="67"/>
      <c r="Z38" s="67"/>
      <c r="AA38" s="67"/>
      <c r="AB38" s="67"/>
      <c r="AC38" s="67"/>
      <c r="AD38" s="67"/>
      <c r="AE38" s="67"/>
      <c r="AF38" s="67"/>
      <c r="AG38" s="67"/>
      <c r="AH38" s="67"/>
      <c r="AI38" s="67"/>
      <c r="AJ38" s="67"/>
      <c r="AK38" s="67"/>
      <c r="AL38" s="67"/>
      <c r="AM38" s="67"/>
      <c r="AN38" s="67"/>
      <c r="AO38" s="67"/>
      <c r="AP38" s="67"/>
      <c r="AQ38" s="67"/>
      <c r="AR38" s="67"/>
      <c r="AS38" s="67"/>
    </row>
    <row r="39" spans="1:45" s="47" customFormat="1" ht="12.75" x14ac:dyDescent="0.25">
      <c r="A39" s="44" t="str">
        <f>IF(AND(D39="",D39=""),"",'Yenhth7_SMS Testcase'!$D$3&amp;"_"&amp;ROW()-11-COUNTBLANK($D$1:D39))</f>
        <v/>
      </c>
      <c r="B39" s="45"/>
      <c r="C39" s="46"/>
      <c r="D39" s="46"/>
      <c r="E39" s="68"/>
      <c r="F39" s="68"/>
      <c r="G39" s="68"/>
      <c r="H39" s="64"/>
      <c r="I39" s="64"/>
      <c r="J39" s="64"/>
      <c r="K39" s="64"/>
      <c r="L39" s="64"/>
      <c r="M39" s="64"/>
      <c r="N39" s="64"/>
      <c r="O39" s="64"/>
      <c r="P39" s="64"/>
      <c r="Q39" s="52" t="str">
        <f t="shared" si="2"/>
        <v/>
      </c>
      <c r="R39" s="69"/>
      <c r="S39" s="65"/>
      <c r="T39" s="66"/>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row>
    <row r="40" spans="1:45" s="47" customFormat="1" ht="12.75" x14ac:dyDescent="0.25">
      <c r="A40" s="44" t="str">
        <f>IF(AND(D40="",D40=""),"",'Yenhth7_SMS Testcase'!$D$3&amp;"_"&amp;ROW()-11-COUNTBLANK($D$1:D40))</f>
        <v/>
      </c>
      <c r="B40" s="45"/>
      <c r="C40" s="46"/>
      <c r="D40" s="46"/>
      <c r="E40" s="68"/>
      <c r="F40" s="68"/>
      <c r="G40" s="68"/>
      <c r="H40" s="64"/>
      <c r="I40" s="64"/>
      <c r="J40" s="64"/>
      <c r="K40" s="64"/>
      <c r="L40" s="64"/>
      <c r="M40" s="64"/>
      <c r="N40" s="64"/>
      <c r="O40" s="64"/>
      <c r="P40" s="64"/>
      <c r="Q40" s="52" t="str">
        <f t="shared" si="2"/>
        <v/>
      </c>
      <c r="R40" s="69"/>
      <c r="S40" s="65"/>
      <c r="T40" s="66"/>
      <c r="U40" s="67"/>
      <c r="V40" s="67"/>
      <c r="W40" s="67"/>
      <c r="X40" s="67"/>
      <c r="Y40" s="67"/>
      <c r="Z40" s="67"/>
      <c r="AA40" s="67"/>
      <c r="AB40" s="67"/>
      <c r="AC40" s="67"/>
      <c r="AD40" s="67"/>
      <c r="AE40" s="67"/>
      <c r="AF40" s="67"/>
      <c r="AG40" s="67"/>
      <c r="AH40" s="67"/>
      <c r="AI40" s="67"/>
      <c r="AJ40" s="67"/>
      <c r="AK40" s="67"/>
      <c r="AL40" s="67"/>
      <c r="AM40" s="67"/>
      <c r="AN40" s="67"/>
      <c r="AO40" s="67"/>
      <c r="AP40" s="67"/>
      <c r="AQ40" s="67"/>
      <c r="AR40" s="67"/>
      <c r="AS40" s="67"/>
    </row>
    <row r="41" spans="1:45" s="47" customFormat="1" ht="12.75" x14ac:dyDescent="0.25">
      <c r="A41" s="44" t="str">
        <f>IF(AND(D41="",D41=""),"",'Yenhth7_SMS Testcase'!$D$3&amp;"_"&amp;ROW()-11-COUNTBLANK($D$1:D41))</f>
        <v/>
      </c>
      <c r="B41" s="46"/>
      <c r="C41" s="46"/>
      <c r="D41" s="46"/>
      <c r="E41" s="46"/>
      <c r="F41" s="46"/>
      <c r="G41" s="46"/>
      <c r="H41" s="64"/>
      <c r="I41" s="64"/>
      <c r="J41" s="64"/>
      <c r="K41" s="64"/>
      <c r="L41" s="64"/>
      <c r="M41" s="64"/>
      <c r="N41" s="64"/>
      <c r="O41" s="64"/>
      <c r="P41" s="64"/>
      <c r="Q41" s="52"/>
      <c r="R41" s="69"/>
      <c r="S41" s="65"/>
      <c r="T41" s="66"/>
      <c r="U41" s="67"/>
      <c r="V41" s="67"/>
      <c r="W41" s="67"/>
      <c r="X41" s="67"/>
      <c r="Y41" s="67"/>
      <c r="Z41" s="67"/>
      <c r="AA41" s="67"/>
      <c r="AB41" s="67"/>
      <c r="AC41" s="67"/>
      <c r="AD41" s="67"/>
      <c r="AE41" s="67"/>
      <c r="AF41" s="67"/>
      <c r="AG41" s="67"/>
      <c r="AH41" s="67"/>
      <c r="AI41" s="67"/>
      <c r="AJ41" s="67"/>
      <c r="AK41" s="67"/>
      <c r="AL41" s="67"/>
      <c r="AM41" s="67"/>
      <c r="AN41" s="67"/>
      <c r="AO41" s="67"/>
      <c r="AP41" s="67"/>
      <c r="AQ41" s="67"/>
      <c r="AR41" s="67"/>
      <c r="AS41" s="67"/>
    </row>
    <row r="42" spans="1:45" s="47" customFormat="1" ht="12.75" x14ac:dyDescent="0.25">
      <c r="A42" s="44" t="str">
        <f>IF(AND(D42="",D42=""),"",'Yenhth7_SMS Testcase'!$D$3&amp;"_"&amp;ROW()-11-COUNTBLANK($D$1:D42))</f>
        <v/>
      </c>
      <c r="B42" s="46"/>
      <c r="C42" s="46"/>
      <c r="D42" s="46"/>
      <c r="E42" s="68"/>
      <c r="F42" s="68"/>
      <c r="G42" s="68"/>
      <c r="H42" s="64"/>
      <c r="I42" s="64"/>
      <c r="J42" s="64"/>
      <c r="K42" s="64"/>
      <c r="L42" s="64"/>
      <c r="M42" s="64"/>
      <c r="N42" s="64"/>
      <c r="O42" s="64"/>
      <c r="P42" s="64"/>
      <c r="Q42" s="52" t="str">
        <f>IF(OR(IF(G42="",IF(F42="",IF(E42="","",E42),F42),G42)="F",IF(J42="",IF(I42="",IF(H42="","",H42),I42),J42)="F",IF(M42="",IF(L42="",IF(K42="","",K42),L42),M42)="F",IF(P42="",IF(O42="",IF(N42="","",N42),O42),P42)="F")=TRUE,"F",IF(OR(IF(G42="",IF(F42="",IF(E42="","",E42),F42),G42)="PE",IF(J42="",IF(I42="",IF(H42="","",H42),I42),J42)="PE",IF(M42="",IF(L42="",IF(K42="","",K42),L42),M42)="PE",IF(P42="",IF(O42="",IF(N42="","",N42),O42),P42)="PE")=TRUE,"PE",IF(AND(IF(G42="",IF(F42="",IF(E42="","",E42),F42),G42)="",IF(J42="",IF(I42="",IF(H42="","",H42),I42),J42)="",IF(M42="",IF(L42="",IF(K42="","",K42),L42),M42)="",IF(P42="",IF(O42="",IF(N42="","",N42),O42),P42)="")=TRUE,"","P")))</f>
        <v/>
      </c>
      <c r="R42" s="69"/>
      <c r="S42" s="65"/>
      <c r="T42" s="66"/>
      <c r="U42" s="67"/>
      <c r="V42" s="67"/>
      <c r="W42" s="67"/>
      <c r="X42" s="67"/>
      <c r="Y42" s="67"/>
      <c r="Z42" s="67"/>
      <c r="AA42" s="67"/>
      <c r="AB42" s="67"/>
      <c r="AC42" s="67"/>
      <c r="AD42" s="67"/>
      <c r="AE42" s="67"/>
      <c r="AF42" s="67"/>
      <c r="AG42" s="67"/>
      <c r="AH42" s="67"/>
      <c r="AI42" s="67"/>
      <c r="AJ42" s="67"/>
      <c r="AK42" s="67"/>
      <c r="AL42" s="67"/>
      <c r="AM42" s="67"/>
      <c r="AN42" s="67"/>
      <c r="AO42" s="67"/>
      <c r="AP42" s="67"/>
      <c r="AQ42" s="67"/>
      <c r="AR42" s="67"/>
      <c r="AS42" s="67"/>
    </row>
    <row r="43" spans="1:45" s="47" customFormat="1" ht="12.75" x14ac:dyDescent="0.25">
      <c r="A43" s="44" t="str">
        <f>IF(AND(D43="",D43=""),"",'Yenhth7_SMS Testcase'!$D$3&amp;"_"&amp;ROW()-11-COUNTBLANK($D$1:D43))</f>
        <v/>
      </c>
      <c r="B43" s="46"/>
      <c r="C43" s="46"/>
      <c r="D43" s="46"/>
      <c r="E43" s="68"/>
      <c r="F43" s="68"/>
      <c r="G43" s="68"/>
      <c r="H43" s="64"/>
      <c r="I43" s="64"/>
      <c r="J43" s="64"/>
      <c r="K43" s="64"/>
      <c r="L43" s="64"/>
      <c r="M43" s="64"/>
      <c r="N43" s="64"/>
      <c r="O43" s="64"/>
      <c r="P43" s="64"/>
      <c r="Q43" s="52" t="str">
        <f>IF(OR(IF(G43="",IF(F43="",IF(E43="","",E43),F43),G43)="F",IF(J43="",IF(I43="",IF(H43="","",H43),I43),J43)="F",IF(M43="",IF(L43="",IF(K43="","",K43),L43),M43)="F",IF(P43="",IF(O43="",IF(N43="","",N43),O43),P43)="F")=TRUE,"F",IF(OR(IF(G43="",IF(F43="",IF(E43="","",E43),F43),G43)="PE",IF(J43="",IF(I43="",IF(H43="","",H43),I43),J43)="PE",IF(M43="",IF(L43="",IF(K43="","",K43),L43),M43)="PE",IF(P43="",IF(O43="",IF(N43="","",N43),O43),P43)="PE")=TRUE,"PE",IF(AND(IF(G43="",IF(F43="",IF(E43="","",E43),F43),G43)="",IF(J43="",IF(I43="",IF(H43="","",H43),I43),J43)="",IF(M43="",IF(L43="",IF(K43="","",K43),L43),M43)="",IF(P43="",IF(O43="",IF(N43="","",N43),O43),P43)="")=TRUE,"","P")))</f>
        <v/>
      </c>
      <c r="R43" s="69"/>
      <c r="S43" s="65"/>
      <c r="T43" s="66"/>
      <c r="U43" s="67"/>
      <c r="V43" s="67"/>
      <c r="W43" s="67"/>
      <c r="X43" s="67"/>
      <c r="Y43" s="67"/>
      <c r="Z43" s="67"/>
      <c r="AA43" s="67"/>
      <c r="AB43" s="67"/>
      <c r="AC43" s="67"/>
      <c r="AD43" s="67"/>
      <c r="AE43" s="67"/>
      <c r="AF43" s="67"/>
      <c r="AG43" s="67"/>
      <c r="AH43" s="67"/>
      <c r="AI43" s="67"/>
      <c r="AJ43" s="67"/>
      <c r="AK43" s="67"/>
      <c r="AL43" s="67"/>
      <c r="AM43" s="67"/>
      <c r="AN43" s="67"/>
      <c r="AO43" s="67"/>
      <c r="AP43" s="67"/>
      <c r="AQ43" s="67"/>
      <c r="AR43" s="67"/>
      <c r="AS43" s="67"/>
    </row>
    <row r="44" spans="1:45" s="47" customFormat="1" ht="12.75" x14ac:dyDescent="0.25">
      <c r="A44" s="44" t="str">
        <f>IF(AND(D44="",D44=""),"",'Yenhth7_SMS Testcase'!$D$3&amp;"_"&amp;ROW()-11-COUNTBLANK($D$1:D44))</f>
        <v/>
      </c>
      <c r="B44" s="45"/>
      <c r="C44" s="46"/>
      <c r="D44" s="46"/>
      <c r="E44" s="68"/>
      <c r="F44" s="68"/>
      <c r="G44" s="68"/>
      <c r="H44" s="64"/>
      <c r="I44" s="64"/>
      <c r="J44" s="64"/>
      <c r="K44" s="64"/>
      <c r="L44" s="64"/>
      <c r="M44" s="64"/>
      <c r="N44" s="64"/>
      <c r="O44" s="64"/>
      <c r="P44" s="64"/>
      <c r="Q44" s="52" t="str">
        <f>IF(OR(IF(G44="",IF(F44="",IF(E44="","",E44),F44),G44)="F",IF(J44="",IF(I44="",IF(H44="","",H44),I44),J44)="F",IF(M44="",IF(L44="",IF(K44="","",K44),L44),M44)="F",IF(P44="",IF(O44="",IF(N44="","",N44),O44),P44)="F")=TRUE,"F",IF(OR(IF(G44="",IF(F44="",IF(E44="","",E44),F44),G44)="PE",IF(J44="",IF(I44="",IF(H44="","",H44),I44),J44)="PE",IF(M44="",IF(L44="",IF(K44="","",K44),L44),M44)="PE",IF(P44="",IF(O44="",IF(N44="","",N44),O44),P44)="PE")=TRUE,"PE",IF(AND(IF(G44="",IF(F44="",IF(E44="","",E44),F44),G44)="",IF(J44="",IF(I44="",IF(H44="","",H44),I44),J44)="",IF(M44="",IF(L44="",IF(K44="","",K44),L44),M44)="",IF(P44="",IF(O44="",IF(N44="","",N44),O44),P44)="")=TRUE,"","P")))</f>
        <v/>
      </c>
      <c r="R44" s="69"/>
      <c r="S44" s="65"/>
      <c r="T44" s="66"/>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row>
    <row r="45" spans="1:45" s="47" customFormat="1" ht="12.75" x14ac:dyDescent="0.25">
      <c r="A45" s="44" t="str">
        <f>IF(AND(D45="",D45=""),"",'Yenhth7_SMS Testcase'!$D$3&amp;"_"&amp;ROW()-11-COUNTBLANK($D$1:D45))</f>
        <v/>
      </c>
      <c r="B45" s="45"/>
      <c r="C45" s="46"/>
      <c r="D45" s="46"/>
      <c r="E45" s="68"/>
      <c r="F45" s="68"/>
      <c r="G45" s="68"/>
      <c r="H45" s="64"/>
      <c r="I45" s="64"/>
      <c r="J45" s="64"/>
      <c r="K45" s="64"/>
      <c r="L45" s="64"/>
      <c r="M45" s="64"/>
      <c r="N45" s="64"/>
      <c r="O45" s="64"/>
      <c r="P45" s="64"/>
      <c r="Q45" s="52" t="str">
        <f>IF(OR(IF(G45="",IF(F45="",IF(E45="","",E45),F45),G45)="F",IF(J45="",IF(I45="",IF(H45="","",H45),I45),J45)="F",IF(M45="",IF(L45="",IF(K45="","",K45),L45),M45)="F",IF(P45="",IF(O45="",IF(N45="","",N45),O45),P45)="F")=TRUE,"F",IF(OR(IF(G45="",IF(F45="",IF(E45="","",E45),F45),G45)="PE",IF(J45="",IF(I45="",IF(H45="","",H45),I45),J45)="PE",IF(M45="",IF(L45="",IF(K45="","",K45),L45),M45)="PE",IF(P45="",IF(O45="",IF(N45="","",N45),O45),P45)="PE")=TRUE,"PE",IF(AND(IF(G45="",IF(F45="",IF(E45="","",E45),F45),G45)="",IF(J45="",IF(I45="",IF(H45="","",H45),I45),J45)="",IF(M45="",IF(L45="",IF(K45="","",K45),L45),M45)="",IF(P45="",IF(O45="",IF(N45="","",N45),O45),P45)="")=TRUE,"","P")))</f>
        <v/>
      </c>
      <c r="R45" s="69"/>
      <c r="S45" s="65"/>
      <c r="T45" s="66"/>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7"/>
      <c r="AS45" s="67"/>
    </row>
  </sheetData>
  <mergeCells count="10">
    <mergeCell ref="B3:G3"/>
    <mergeCell ref="B4:G4"/>
    <mergeCell ref="B8:G8"/>
    <mergeCell ref="B32:B34"/>
    <mergeCell ref="B14:G14"/>
    <mergeCell ref="B15:B17"/>
    <mergeCell ref="B20:G20"/>
    <mergeCell ref="B25:G25"/>
    <mergeCell ref="B26:B28"/>
    <mergeCell ref="B29:B31"/>
  </mergeCells>
  <conditionalFormatting sqref="E4:G8 E9:Q45 E1:G2 H1:Q8 U1:AG45">
    <cfRule type="cellIs" priority="1" stopIfTrue="1" operator="equal">
      <formula>"P"</formula>
    </cfRule>
    <cfRule type="cellIs" dxfId="1" priority="2" stopIfTrue="1" operator="equal">
      <formula>"F"</formula>
    </cfRule>
    <cfRule type="cellIs" dxfId="0" priority="3" stopIfTrue="1" operator="equal">
      <formula>"PE"</formula>
    </cfRule>
  </conditionalFormatting>
  <dataValidations count="1">
    <dataValidation type="list" allowBlank="1" showInputMessage="1" showErrorMessage="1" sqref="E26:G32 E42:G45 JA42:JC45 SW42:SY45 ACS42:ACU45 AMO42:AMQ45 AWK42:AWM45 BGG42:BGI45 BQC42:BQE45 BZY42:CAA45 CJU42:CJW45 CTQ42:CTS45 DDM42:DDO45 DNI42:DNK45 DXE42:DXG45 EHA42:EHC45 EQW42:EQY45 FAS42:FAU45 FKO42:FKQ45 FUK42:FUM45 GEG42:GEI45 GOC42:GOE45 GXY42:GYA45 HHU42:HHW45 HRQ42:HRS45 IBM42:IBO45 ILI42:ILK45 IVE42:IVG45 JFA42:JFC45 JOW42:JOY45 JYS42:JYU45 KIO42:KIQ45 KSK42:KSM45 LCG42:LCI45 LMC42:LME45 LVY42:LWA45 MFU42:MFW45 MPQ42:MPS45 MZM42:MZO45 NJI42:NJK45 NTE42:NTG45 ODA42:ODC45 OMW42:OMY45 OWS42:OWU45 PGO42:PGQ45 PQK42:PQM45 QAG42:QAI45 QKC42:QKE45 QTY42:QUA45 RDU42:RDW45 RNQ42:RNS45 RXM42:RXO45 SHI42:SHK45 SRE42:SRG45 TBA42:TBC45 TKW42:TKY45 TUS42:TUU45 UEO42:UEQ45 UOK42:UOM45 UYG42:UYI45 VIC42:VIE45 VRY42:VSA45 WBU42:WBW45 WLQ42:WLS45 WVM42:WVO45 JA20:JC32 WVM20:WVO32 WLQ20:WLS32 WBU20:WBW32 VRY20:VSA32 VIC20:VIE32 UYG20:UYI32 UOK20:UOM32 UEO20:UEQ32 TUS20:TUU32 TKW20:TKY32 TBA20:TBC32 SRE20:SRG32 SHI20:SHK32 RXM20:RXO32 RNQ20:RNS32 RDU20:RDW32 QTY20:QUA32 QKC20:QKE32 QAG20:QAI32 PQK20:PQM32 PGO20:PGQ32 OWS20:OWU32 OMW20:OMY32 ODA20:ODC32 NTE20:NTG32 NJI20:NJK32 MZM20:MZO32 MPQ20:MPS32 MFU20:MFW32 LVY20:LWA32 LMC20:LME32 LCG20:LCI32 KSK20:KSM32 KIO20:KIQ32 JYS20:JYU32 JOW20:JOY32 JFA20:JFC32 IVE20:IVG32 ILI20:ILK32 IBM20:IBO32 HRQ20:HRS32 HHU20:HHW32 GXY20:GYA32 GOC20:GOE32 GEG20:GEI32 FUK20:FUM32 FKO20:FKQ32 FAS20:FAU32 EQW20:EQY32 EHA20:EHC32 DXE20:DXG32 DNI20:DNK32 DDM20:DDO32 CTQ20:CTS32 CJU20:CJW32 BZY20:CAA32 BQC20:BQE32 BGG20:BGI32 AWK20:AWM32 AMO20:AMQ32 ACS20:ACU32 SW20:SY32 JA14:JC17 E15:G17 SW14:SY17 ACS14:ACU17 AMO14:AMQ17 AWK14:AWM17 BGG14:BGI17 BQC14:BQE17 BZY14:CAA17 CJU14:CJW17 CTQ14:CTS17 DDM14:DDO17 DNI14:DNK17 DXE14:DXG17 EHA14:EHC17 EQW14:EQY17 FAS14:FAU17 FKO14:FKQ17 FUK14:FUM17 GEG14:GEI17 GOC14:GOE17 GXY14:GYA17 HHU14:HHW17 HRQ14:HRS17 IBM14:IBO17 ILI14:ILK17 IVE14:IVG17 JFA14:JFC17 JOW14:JOY17 JYS14:JYU17 KIO14:KIQ17 KSK14:KSM17 LCG14:LCI17 LMC14:LME17 LVY14:LWA17 MFU14:MFW17 MPQ14:MPS17 MZM14:MZO17 NJI14:NJK17 NTE14:NTG17 ODA14:ODC17 OMW14:OMY17 OWS14:OWU17 PGO14:PGQ17 PQK14:PQM17 QAG14:QAI17 QKC14:QKE17 QTY14:QUA17 RDU14:RDW17 RNQ14:RNS17 RXM14:RXO17 SHI14:SHK17 SRE14:SRG17 TBA14:TBC17 TKW14:TKY17 TUS14:TUU17 UEO14:UEQ17 UOK14:UOM17 UYG14:UYI17 VIC14:VIE17 VRY14:VSA17 WBU14:WBW17 WLQ14:WLS17 WVM14:WVO17 JA3:JC12 WVM3:WVO12 WLQ3:WLS12 WBU3:WBW12 VRY3:VSA12 VIC3:VIE12 UYG3:UYI12 UOK3:UOM12 UEO3:UEQ12 TUS3:TUU12 TKW3:TKY12 TBA3:TBC12 SRE3:SRG12 SHI3:SHK12 RXM3:RXO12 RNQ3:RNS12 RDU3:RDW12 QTY3:QUA12 QKC3:QKE12 QAG3:QAI12 PQK3:PQM12 PGO3:PGQ12 OWS3:OWU12 OMW3:OMY12 ODA3:ODC12 NTE3:NTG12 NJI3:NJK12 MZM3:MZO12 MPQ3:MPS12 MFU3:MFW12 LVY3:LWA12 LMC3:LME12 LCG3:LCI12 KSK3:KSM12 KIO3:KIQ12 JYS3:JYU12 JOW3:JOY12 JFA3:JFC12 IVE3:IVG12 ILI3:ILK12 IBM3:IBO12 HRQ3:HRS12 HHU3:HHW12 GXY3:GYA12 GOC3:GOE12 GEG3:GEI12 FUK3:FUM12 FKO3:FKQ12 FAS3:FAU12 EQW3:EQY12 EHA3:EHC12 DXE3:DXG12 DNI3:DNK12 DDM3:DDO12 CTQ3:CTS12 CJU3:CJW12 BZY3:CAA12 BQC3:BQE12 BGG3:BGI12 AWK3:AWM12 AMO3:AMQ12 ACS3:ACU12 SW3:SY12 E21:G24 E5:G7 E9:G12 WVM34:WVO40 WLQ34:WLS40 WBU34:WBW40 VRY34:VSA40 VIC34:VIE40 UYG34:UYI40 UOK34:UOM40 UEO34:UEQ40 TUS34:TUU40 TKW34:TKY40 TBA34:TBC40 SRE34:SRG40 SHI34:SHK40 RXM34:RXO40 RNQ34:RNS40 RDU34:RDW40 QTY34:QUA40 QKC34:QKE40 QAG34:QAI40 PQK34:PQM40 PGO34:PGQ40 OWS34:OWU40 OMW34:OMY40 ODA34:ODC40 NTE34:NTG40 NJI34:NJK40 MZM34:MZO40 MPQ34:MPS40 MFU34:MFW40 LVY34:LWA40 LMC34:LME40 LCG34:LCI40 KSK34:KSM40 KIO34:KIQ40 JYS34:JYU40 JOW34:JOY40 JFA34:JFC40 IVE34:IVG40 ILI34:ILK40 IBM34:IBO40 HRQ34:HRS40 HHU34:HHW40 GXY34:GYA40 GOC34:GOE40 GEG34:GEI40 FUK34:FUM40 FKO34:FKQ40 FAS34:FAU40 EQW34:EQY40 EHA34:EHC40 DXE34:DXG40 DNI34:DNK40 DDM34:DDO40 CTQ34:CTS40 CJU34:CJW40 BZY34:CAA40 BQC34:BQE40 BGG34:BGI40 AWK34:AWM40 AMO34:AMQ40 ACS34:ACU40 SW34:SY40 JA34:JC40 E34:G40">
      <formula1>"P,F,PE"</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Bug_SMS Testcase</vt:lpstr>
      <vt:lpstr>Yenhth7_SMS Testcase</vt:lpstr>
      <vt:lpstr>SMS Test Cases</vt:lpstr>
      <vt:lpstr>Frontend Action Test Cases</vt:lpstr>
      <vt:lpstr>Revision history</vt:lpstr>
      <vt:lpstr>Sheet3</vt:lpstr>
      <vt:lpstr>Sheet4</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dzungnv02</dc:creator>
  <cp:lastModifiedBy>Nam Nguyễn</cp:lastModifiedBy>
  <dcterms:created xsi:type="dcterms:W3CDTF">2014-11-17T03:32:10Z</dcterms:created>
  <dcterms:modified xsi:type="dcterms:W3CDTF">2014-11-20T08:18:13Z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BMPSD">
    <vt:lpwstr>K</vt:lpwstr>
  </property>
</Properties>
</file>